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21315" windowHeight="10770" firstSheet="1" activeTab="11"/>
  </bookViews>
  <sheets>
    <sheet name="Hors classement" sheetId="11" r:id="rId1"/>
    <sheet name="Sénior 1" sheetId="1" r:id="rId2"/>
    <sheet name="Sénior 2+" sheetId="2" r:id="rId3"/>
    <sheet name="Sénior 2" sheetId="3" r:id="rId4"/>
    <sheet name="Sénior 3+" sheetId="4" r:id="rId5"/>
    <sheet name="Sénior 3" sheetId="5" r:id="rId6"/>
    <sheet name="Critérium" sheetId="6" r:id="rId7"/>
    <sheet name="Promotion" sheetId="7" r:id="rId8"/>
    <sheet name="Vétéran" sheetId="8" r:id="rId9"/>
    <sheet name="Moto Anc. Rég." sheetId="9" r:id="rId10"/>
    <sheet name="Féminine" sheetId="12" r:id="rId11"/>
    <sheet name="Complet" sheetId="10" r:id="rId12"/>
  </sheets>
  <calcPr calcId="125725"/>
</workbook>
</file>

<file path=xl/calcChain.xml><?xml version="1.0" encoding="utf-8"?>
<calcChain xmlns="http://schemas.openxmlformats.org/spreadsheetml/2006/main">
  <c r="K108" i="10"/>
  <c r="K8"/>
  <c r="K7"/>
  <c r="K10"/>
  <c r="K6" i="12"/>
  <c r="K106" i="10"/>
  <c r="K105"/>
  <c r="K102"/>
  <c r="K101"/>
  <c r="K100"/>
  <c r="K99"/>
  <c r="K98"/>
  <c r="K97"/>
  <c r="K96"/>
  <c r="K95"/>
  <c r="K92"/>
  <c r="K91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65"/>
  <c r="K64"/>
  <c r="K63"/>
  <c r="K62"/>
  <c r="K61"/>
  <c r="K60"/>
  <c r="K59"/>
  <c r="K58"/>
  <c r="K57"/>
  <c r="K56"/>
  <c r="K55"/>
  <c r="K54"/>
  <c r="K53"/>
  <c r="K52"/>
  <c r="K51"/>
  <c r="K50"/>
  <c r="K49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6"/>
  <c r="K25"/>
  <c r="K24"/>
  <c r="K23"/>
  <c r="K22"/>
  <c r="K21"/>
  <c r="K20"/>
  <c r="K19"/>
  <c r="K18"/>
  <c r="K17"/>
  <c r="K15"/>
  <c r="K14"/>
  <c r="K13"/>
  <c r="K7" i="9"/>
  <c r="K6"/>
  <c r="K8" i="8"/>
  <c r="K6"/>
  <c r="K9"/>
  <c r="K11"/>
  <c r="K7"/>
  <c r="K10"/>
  <c r="K13"/>
  <c r="K12"/>
  <c r="K7" i="7"/>
  <c r="K6"/>
  <c r="K12" i="6"/>
  <c r="K6"/>
  <c r="K23"/>
  <c r="K19"/>
  <c r="K15"/>
  <c r="K11"/>
  <c r="K14"/>
  <c r="K8"/>
  <c r="K20"/>
  <c r="K17"/>
  <c r="K13"/>
  <c r="K9"/>
  <c r="K16"/>
  <c r="K10"/>
  <c r="K21"/>
  <c r="K22"/>
  <c r="K18"/>
  <c r="K7"/>
  <c r="K17" i="5"/>
  <c r="K11"/>
  <c r="K16"/>
  <c r="K12"/>
  <c r="K21"/>
  <c r="K7"/>
  <c r="K8"/>
  <c r="K10"/>
  <c r="K9"/>
  <c r="K18"/>
  <c r="K14"/>
  <c r="K22"/>
  <c r="K19"/>
  <c r="K15"/>
  <c r="K20"/>
  <c r="K13"/>
  <c r="K6"/>
  <c r="K20" i="4"/>
  <c r="K18"/>
  <c r="K19"/>
  <c r="K15"/>
  <c r="K9"/>
  <c r="K7"/>
  <c r="K12"/>
  <c r="K8"/>
  <c r="K22"/>
  <c r="K10"/>
  <c r="K24"/>
  <c r="K11"/>
  <c r="K23"/>
  <c r="K6"/>
  <c r="K17"/>
  <c r="K16"/>
  <c r="K21"/>
  <c r="K13"/>
  <c r="K14"/>
  <c r="K11" i="3"/>
  <c r="K10"/>
  <c r="K15"/>
  <c r="K13"/>
  <c r="K9"/>
  <c r="K8"/>
  <c r="K12"/>
  <c r="K7"/>
  <c r="K6"/>
  <c r="K14"/>
  <c r="K6" i="2"/>
  <c r="K8"/>
  <c r="K7"/>
  <c r="K6" i="1"/>
  <c r="K8" i="11"/>
  <c r="K7"/>
</calcChain>
</file>

<file path=xl/sharedStrings.xml><?xml version="1.0" encoding="utf-8"?>
<sst xmlns="http://schemas.openxmlformats.org/spreadsheetml/2006/main" count="941" uniqueCount="225">
  <si>
    <t>Class</t>
  </si>
  <si>
    <t>CAT.</t>
  </si>
  <si>
    <t>N°</t>
  </si>
  <si>
    <t>NOMS</t>
  </si>
  <si>
    <t>Prénoms</t>
  </si>
  <si>
    <t>Date nais.</t>
  </si>
  <si>
    <t>Club</t>
  </si>
  <si>
    <t>TOUR 1</t>
  </si>
  <si>
    <t>TOUR 2</t>
  </si>
  <si>
    <t>TOUR 3</t>
  </si>
  <si>
    <t>TOTAL</t>
  </si>
  <si>
    <t>Nb zéro</t>
  </si>
  <si>
    <t>Sénior 1</t>
  </si>
  <si>
    <t>TCB</t>
  </si>
  <si>
    <t>LTC</t>
  </si>
  <si>
    <t>Mickael</t>
  </si>
  <si>
    <t>Alexandre</t>
  </si>
  <si>
    <t>Cag Rag</t>
  </si>
  <si>
    <t>ESCURDIA</t>
  </si>
  <si>
    <t>Damien</t>
  </si>
  <si>
    <t>UMA</t>
  </si>
  <si>
    <t>THOUSEAU</t>
  </si>
  <si>
    <t>Paul</t>
  </si>
  <si>
    <t>N° Doss</t>
  </si>
  <si>
    <t>Nb de zéro</t>
  </si>
  <si>
    <t>Sénior 2+</t>
  </si>
  <si>
    <t>TOUSSAINT</t>
  </si>
  <si>
    <t>ATT</t>
  </si>
  <si>
    <t>TC Larzac</t>
  </si>
  <si>
    <t>CARAIRE</t>
  </si>
  <si>
    <t>Sébastien</t>
  </si>
  <si>
    <t>MC Sarladais</t>
  </si>
  <si>
    <t>Christophe</t>
  </si>
  <si>
    <t>Dominique</t>
  </si>
  <si>
    <t>TCLourdais</t>
  </si>
  <si>
    <t>Nb de 1</t>
  </si>
  <si>
    <t>Sénior 2</t>
  </si>
  <si>
    <t>ARBETE</t>
  </si>
  <si>
    <t>Alain</t>
  </si>
  <si>
    <t>PUJOLLE</t>
  </si>
  <si>
    <t>Patrick</t>
  </si>
  <si>
    <t>Steve</t>
  </si>
  <si>
    <t>Guillaume</t>
  </si>
  <si>
    <t>CAMBRELENG</t>
  </si>
  <si>
    <t>Fabrice</t>
  </si>
  <si>
    <t>ETC</t>
  </si>
  <si>
    <t>Pascal</t>
  </si>
  <si>
    <t>BOURREC</t>
  </si>
  <si>
    <t>Christian</t>
  </si>
  <si>
    <t>TC 82</t>
  </si>
  <si>
    <t>SCANZI</t>
  </si>
  <si>
    <t>Matthieu</t>
  </si>
  <si>
    <t>CAT</t>
  </si>
  <si>
    <t>Frédéric</t>
  </si>
  <si>
    <t>TCL</t>
  </si>
  <si>
    <t>CUILHE</t>
  </si>
  <si>
    <t>Rémi</t>
  </si>
  <si>
    <t>BEAUPIED</t>
  </si>
  <si>
    <t>Benoit</t>
  </si>
  <si>
    <t>TRIAL UFOLEP DE LAPARADE DU 14 Octobre 2012</t>
  </si>
  <si>
    <t>TRIAL UFOLEP DE  LAPARADE DU 14 Octobre 2012</t>
  </si>
  <si>
    <t>Sénior 3+</t>
  </si>
  <si>
    <t>RIGAL</t>
  </si>
  <si>
    <t>TGVR</t>
  </si>
  <si>
    <t>DREUIL</t>
  </si>
  <si>
    <t>François</t>
  </si>
  <si>
    <t>BALDY</t>
  </si>
  <si>
    <t>Trial club larzac</t>
  </si>
  <si>
    <t>Tc castelnausien</t>
  </si>
  <si>
    <t>GAYRAUD</t>
  </si>
  <si>
    <t>Vincent</t>
  </si>
  <si>
    <t>Moto club levezou</t>
  </si>
  <si>
    <t>CABANTOUS</t>
  </si>
  <si>
    <t>Nicolas</t>
  </si>
  <si>
    <t>Philippe</t>
  </si>
  <si>
    <t>Mathilde</t>
  </si>
  <si>
    <t>IBOS</t>
  </si>
  <si>
    <t>Hervé</t>
  </si>
  <si>
    <t>COMBES</t>
  </si>
  <si>
    <t>Bernard</t>
  </si>
  <si>
    <t>ROQUES</t>
  </si>
  <si>
    <t>Jérémy</t>
  </si>
  <si>
    <t>BENKEMOUN</t>
  </si>
  <si>
    <t>Pierre</t>
  </si>
  <si>
    <t>Sénior 3</t>
  </si>
  <si>
    <t>RABAUTE</t>
  </si>
  <si>
    <t>Jean Paul</t>
  </si>
  <si>
    <t>TC Roues Vertes</t>
  </si>
  <si>
    <t>DAIGREMONT</t>
  </si>
  <si>
    <t>Thierry</t>
  </si>
  <si>
    <t>Jacques</t>
  </si>
  <si>
    <t>HOCQUELLET</t>
  </si>
  <si>
    <t>PECAUT</t>
  </si>
  <si>
    <t>Jean Pierre</t>
  </si>
  <si>
    <t>MOUNIER</t>
  </si>
  <si>
    <t>AIME</t>
  </si>
  <si>
    <t>Henri</t>
  </si>
  <si>
    <t>MATOS</t>
  </si>
  <si>
    <t>Manuel</t>
  </si>
  <si>
    <t>BESSON</t>
  </si>
  <si>
    <t>ASM Pau</t>
  </si>
  <si>
    <t>IPPOLITO</t>
  </si>
  <si>
    <t>Serge</t>
  </si>
  <si>
    <t>CASTAGNE</t>
  </si>
  <si>
    <t>Jean Luc</t>
  </si>
  <si>
    <t>MC Levezou</t>
  </si>
  <si>
    <t>Eric</t>
  </si>
  <si>
    <t>MARTI</t>
  </si>
  <si>
    <t>Denis</t>
  </si>
  <si>
    <t>CEJUDO</t>
  </si>
  <si>
    <t>LEVESQUE</t>
  </si>
  <si>
    <t>Antoine</t>
  </si>
  <si>
    <t>AUBERT</t>
  </si>
  <si>
    <t>LAMICHE</t>
  </si>
  <si>
    <t>Axel</t>
  </si>
  <si>
    <t>Critérium</t>
  </si>
  <si>
    <t>VERGNES</t>
  </si>
  <si>
    <t>GRAMONT</t>
  </si>
  <si>
    <t>ALBOUY</t>
  </si>
  <si>
    <t>SALVANS</t>
  </si>
  <si>
    <t>Daniel</t>
  </si>
  <si>
    <t>ABRIEUX</t>
  </si>
  <si>
    <t>MICHEL</t>
  </si>
  <si>
    <t>PATIN</t>
  </si>
  <si>
    <t>Marc</t>
  </si>
  <si>
    <t>POLESELLO</t>
  </si>
  <si>
    <t>Jimmy</t>
  </si>
  <si>
    <t>DUFOUR</t>
  </si>
  <si>
    <t>Jean Baptiste</t>
  </si>
  <si>
    <t>LAGOURGUE</t>
  </si>
  <si>
    <t>Jérome</t>
  </si>
  <si>
    <t>Valentin</t>
  </si>
  <si>
    <t>LUISA</t>
  </si>
  <si>
    <t>Promotion</t>
  </si>
  <si>
    <t>MONTAMAT</t>
  </si>
  <si>
    <t>Laurent</t>
  </si>
  <si>
    <t>RICCI</t>
  </si>
  <si>
    <t>Thomas</t>
  </si>
  <si>
    <t>GONZALES</t>
  </si>
  <si>
    <t>Yoan</t>
  </si>
  <si>
    <t>COSTARRAMONE</t>
  </si>
  <si>
    <t>ASM PAU</t>
  </si>
  <si>
    <t>Luc</t>
  </si>
  <si>
    <t>Vétéran</t>
  </si>
  <si>
    <t>RAYNE</t>
  </si>
  <si>
    <t>Moto Anc. Rég.</t>
  </si>
  <si>
    <t>BROWN</t>
  </si>
  <si>
    <t>Stuart</t>
  </si>
  <si>
    <t>Cag rag</t>
  </si>
  <si>
    <t>cag rag</t>
  </si>
  <si>
    <t>VINCENT</t>
  </si>
  <si>
    <t>LEVEZOU</t>
  </si>
  <si>
    <t>MC Sarlat</t>
  </si>
  <si>
    <t>GOZZERINO</t>
  </si>
  <si>
    <t>Julian</t>
  </si>
  <si>
    <t>Xavier</t>
  </si>
  <si>
    <t>BARZU</t>
  </si>
  <si>
    <t>CAUQUIL</t>
  </si>
  <si>
    <t>Castres</t>
  </si>
  <si>
    <t>CHAUVET</t>
  </si>
  <si>
    <t>Ludovic</t>
  </si>
  <si>
    <t>TC Envalois</t>
  </si>
  <si>
    <t>DUFAU</t>
  </si>
  <si>
    <t>Arbas TT</t>
  </si>
  <si>
    <t>Jean paul</t>
  </si>
  <si>
    <t>CHEVALLIER</t>
  </si>
  <si>
    <t>RETARD</t>
  </si>
  <si>
    <t>Johan</t>
  </si>
  <si>
    <t>SOURBIER</t>
  </si>
  <si>
    <t>20/121970</t>
  </si>
  <si>
    <t>VDDTC</t>
  </si>
  <si>
    <t>TC Basque</t>
  </si>
  <si>
    <t>TC Lourdais</t>
  </si>
  <si>
    <t>FRANCOIS</t>
  </si>
  <si>
    <t>Esclottes</t>
  </si>
  <si>
    <t>GARRIGUES</t>
  </si>
  <si>
    <t>CHOQUET</t>
  </si>
  <si>
    <t>Cyril</t>
  </si>
  <si>
    <t>PEDERENCINO</t>
  </si>
  <si>
    <t>Gaëtan</t>
  </si>
  <si>
    <t>Pyrenee quad</t>
  </si>
  <si>
    <t>JOLY</t>
  </si>
  <si>
    <t>Jean francois</t>
  </si>
  <si>
    <t>TTC</t>
  </si>
  <si>
    <t>Levezou</t>
  </si>
  <si>
    <t>DOULS</t>
  </si>
  <si>
    <t>FOULQUIER</t>
  </si>
  <si>
    <t>CARRETIER</t>
  </si>
  <si>
    <t>Sylvaine</t>
  </si>
  <si>
    <t>Renaud</t>
  </si>
  <si>
    <t>Pyrenees quad</t>
  </si>
  <si>
    <t>BOUSQUET</t>
  </si>
  <si>
    <t>Aurelien</t>
  </si>
  <si>
    <t>Blaireaux de ligueux</t>
  </si>
  <si>
    <t>Robin</t>
  </si>
  <si>
    <t>PELISSER</t>
  </si>
  <si>
    <t>Joel</t>
  </si>
  <si>
    <t>Port envalois</t>
  </si>
  <si>
    <t>GUELAT</t>
  </si>
  <si>
    <t>GENDRE</t>
  </si>
  <si>
    <t>GIRAUD</t>
  </si>
  <si>
    <t>Jacky</t>
  </si>
  <si>
    <t>MAZIERE</t>
  </si>
  <si>
    <t>Jeannot</t>
  </si>
  <si>
    <t>TC Esclottes</t>
  </si>
  <si>
    <t>DEVARE</t>
  </si>
  <si>
    <t>CABANE</t>
  </si>
  <si>
    <t>ML Roubigou</t>
  </si>
  <si>
    <t>MARCILLOUX</t>
  </si>
  <si>
    <t>AB</t>
  </si>
  <si>
    <t>Hors Class*</t>
  </si>
  <si>
    <t>MILLE</t>
  </si>
  <si>
    <t>DELERIS</t>
  </si>
  <si>
    <t>Max</t>
  </si>
  <si>
    <t>ROY</t>
  </si>
  <si>
    <t>MCL</t>
  </si>
  <si>
    <t>TCBasque</t>
  </si>
  <si>
    <t>Tc 82</t>
  </si>
  <si>
    <t>LaparadeTC</t>
  </si>
  <si>
    <t>BERNATS</t>
  </si>
  <si>
    <t>LAP,TC</t>
  </si>
  <si>
    <t>EsclottesTC</t>
  </si>
  <si>
    <t>Hors Class* Rouge</t>
  </si>
  <si>
    <t>Féminine</t>
  </si>
  <si>
    <t>GUELOT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</si>
</sst>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Cambria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3" fillId="0" borderId="4" xfId="0" applyFont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A6" sqref="A6:XFD8"/>
    </sheetView>
  </sheetViews>
  <sheetFormatPr baseColWidth="10" defaultRowHeight="15"/>
  <cols>
    <col min="2" max="2" width="13.28515625" customWidth="1"/>
    <col min="3" max="3" width="11.42578125" style="35"/>
    <col min="4" max="4" width="13.85546875" customWidth="1"/>
    <col min="6" max="6" width="12.7109375" style="35" bestFit="1" customWidth="1"/>
    <col min="7" max="12" width="11.42578125" style="35"/>
  </cols>
  <sheetData>
    <row r="1" spans="1:12" s="34" customFormat="1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s="34" customFormat="1" ht="16.5" thickBot="1">
      <c r="A4" s="42" t="s">
        <v>0</v>
      </c>
      <c r="B4" s="43" t="s">
        <v>1</v>
      </c>
      <c r="C4" s="42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6" t="s">
        <v>11</v>
      </c>
    </row>
    <row r="5" spans="1:12" s="34" customFormat="1" ht="16.5" thickTop="1">
      <c r="A5" s="16"/>
      <c r="B5" s="9"/>
      <c r="C5" s="16"/>
      <c r="D5" s="9"/>
      <c r="E5" s="9"/>
      <c r="F5" s="9"/>
      <c r="G5" s="9"/>
      <c r="H5" s="9"/>
      <c r="I5" s="9"/>
      <c r="J5" s="9"/>
      <c r="K5" s="9"/>
      <c r="L5" s="50"/>
    </row>
    <row r="6" spans="1:12" ht="15.75">
      <c r="A6" s="36">
        <v>1</v>
      </c>
      <c r="B6" s="27" t="s">
        <v>210</v>
      </c>
      <c r="C6" s="45">
        <v>5</v>
      </c>
      <c r="D6" s="37" t="s">
        <v>21</v>
      </c>
      <c r="E6" s="37" t="s">
        <v>22</v>
      </c>
      <c r="F6" s="40">
        <v>30796</v>
      </c>
      <c r="G6" s="45" t="s">
        <v>20</v>
      </c>
      <c r="H6" s="45">
        <v>13</v>
      </c>
      <c r="I6" s="44">
        <v>11</v>
      </c>
      <c r="J6" s="44"/>
      <c r="K6" s="45">
        <v>24</v>
      </c>
      <c r="L6" s="45">
        <v>12</v>
      </c>
    </row>
    <row r="7" spans="1:12" ht="15.75">
      <c r="A7" s="36">
        <v>2</v>
      </c>
      <c r="B7" s="27" t="s">
        <v>210</v>
      </c>
      <c r="C7" s="45">
        <v>1</v>
      </c>
      <c r="D7" s="37" t="s">
        <v>211</v>
      </c>
      <c r="E7" s="37" t="s">
        <v>155</v>
      </c>
      <c r="F7" s="40">
        <v>32194</v>
      </c>
      <c r="G7" s="45" t="s">
        <v>20</v>
      </c>
      <c r="H7" s="45">
        <v>28</v>
      </c>
      <c r="I7" s="22">
        <v>21</v>
      </c>
      <c r="J7" s="44">
        <v>16</v>
      </c>
      <c r="K7" s="45">
        <f>SUM(H7,J7)</f>
        <v>44</v>
      </c>
      <c r="L7" s="45">
        <v>14</v>
      </c>
    </row>
    <row r="8" spans="1:12" ht="15.75">
      <c r="A8" s="36">
        <v>3</v>
      </c>
      <c r="B8" s="27" t="s">
        <v>210</v>
      </c>
      <c r="C8" s="45">
        <v>3</v>
      </c>
      <c r="D8" s="37" t="s">
        <v>153</v>
      </c>
      <c r="E8" s="37" t="s">
        <v>154</v>
      </c>
      <c r="F8" s="40">
        <v>34531</v>
      </c>
      <c r="G8" s="45" t="s">
        <v>14</v>
      </c>
      <c r="H8" s="45">
        <v>26</v>
      </c>
      <c r="I8" s="45">
        <v>26</v>
      </c>
      <c r="J8" s="44"/>
      <c r="K8" s="45">
        <f>SUM(H8:I8)</f>
        <v>52</v>
      </c>
      <c r="L8" s="45">
        <v>7</v>
      </c>
    </row>
  </sheetData>
  <sortState ref="C5:L7">
    <sortCondition ref="K5:K7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sqref="A1:XFD1"/>
    </sheetView>
  </sheetViews>
  <sheetFormatPr baseColWidth="10" defaultRowHeight="15.75"/>
  <cols>
    <col min="2" max="2" width="17.140625" customWidth="1"/>
    <col min="3" max="3" width="11.42578125" style="45"/>
    <col min="4" max="4" width="17.85546875" customWidth="1"/>
    <col min="5" max="5" width="13.42578125" customWidth="1"/>
    <col min="6" max="6" width="13.5703125" customWidth="1"/>
    <col min="7" max="7" width="18.28515625" customWidth="1"/>
  </cols>
  <sheetData>
    <row r="1" spans="1:12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ht="16.5" thickBot="1">
      <c r="A4" s="31" t="s">
        <v>0</v>
      </c>
      <c r="B4" s="32" t="s">
        <v>1</v>
      </c>
      <c r="C4" s="42" t="s">
        <v>23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3" t="s">
        <v>24</v>
      </c>
    </row>
    <row r="5" spans="1:12" ht="16.5" thickTop="1"/>
    <row r="6" spans="1:12">
      <c r="A6" s="36">
        <v>1</v>
      </c>
      <c r="B6" s="36" t="s">
        <v>145</v>
      </c>
      <c r="C6" s="45">
        <v>134</v>
      </c>
      <c r="D6" s="37" t="s">
        <v>146</v>
      </c>
      <c r="E6" s="37" t="s">
        <v>147</v>
      </c>
      <c r="F6" s="40">
        <v>18728</v>
      </c>
      <c r="G6" s="45" t="s">
        <v>45</v>
      </c>
      <c r="H6" s="45">
        <v>8</v>
      </c>
      <c r="I6" s="45">
        <v>8</v>
      </c>
      <c r="J6" s="44"/>
      <c r="K6" s="45">
        <f>SUM(H6:I6)</f>
        <v>16</v>
      </c>
      <c r="L6" s="45">
        <v>12</v>
      </c>
    </row>
    <row r="7" spans="1:12">
      <c r="A7" s="36">
        <v>2</v>
      </c>
      <c r="B7" s="36" t="s">
        <v>145</v>
      </c>
      <c r="C7" s="45">
        <v>137</v>
      </c>
      <c r="D7" s="37" t="s">
        <v>195</v>
      </c>
      <c r="E7" s="37" t="s">
        <v>73</v>
      </c>
      <c r="F7" s="40">
        <v>27209</v>
      </c>
      <c r="G7" s="45" t="s">
        <v>221</v>
      </c>
      <c r="H7" s="45">
        <v>13</v>
      </c>
      <c r="I7" s="45">
        <v>4</v>
      </c>
      <c r="J7" s="45"/>
      <c r="K7" s="45">
        <f>SUM(H7:I7)</f>
        <v>17</v>
      </c>
      <c r="L7" s="45">
        <v>15</v>
      </c>
    </row>
  </sheetData>
  <sortState ref="C6:L7">
    <sortCondition ref="K6:K7"/>
  </sortState>
  <mergeCells count="1">
    <mergeCell ref="A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11" sqref="E11"/>
    </sheetView>
  </sheetViews>
  <sheetFormatPr baseColWidth="10" defaultRowHeight="15"/>
  <cols>
    <col min="2" max="2" width="13.140625" customWidth="1"/>
    <col min="4" max="4" width="17.5703125" customWidth="1"/>
    <col min="5" max="5" width="11.5703125" customWidth="1"/>
    <col min="6" max="6" width="13.7109375" customWidth="1"/>
  </cols>
  <sheetData>
    <row r="1" spans="1:12" s="34" customFormat="1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s="34" customFormat="1" ht="15.75">
      <c r="A4" s="23" t="s">
        <v>0</v>
      </c>
      <c r="B4" s="24" t="s">
        <v>1</v>
      </c>
      <c r="C4" s="23" t="s">
        <v>23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6" t="s">
        <v>10</v>
      </c>
      <c r="L4" s="25" t="s">
        <v>24</v>
      </c>
    </row>
    <row r="6" spans="1:12" s="34" customFormat="1" ht="15.75">
      <c r="A6" s="36">
        <v>1</v>
      </c>
      <c r="B6" s="36" t="s">
        <v>223</v>
      </c>
      <c r="C6" s="45">
        <v>117</v>
      </c>
      <c r="D6" s="39" t="s">
        <v>43</v>
      </c>
      <c r="E6" s="39" t="s">
        <v>75</v>
      </c>
      <c r="F6" s="40">
        <v>35023</v>
      </c>
      <c r="G6" s="45" t="s">
        <v>45</v>
      </c>
      <c r="H6" s="45">
        <v>35</v>
      </c>
      <c r="I6" s="45">
        <v>35</v>
      </c>
      <c r="J6" s="44"/>
      <c r="K6" s="45">
        <f>SUM(H6:I6)</f>
        <v>70</v>
      </c>
      <c r="L6" s="45">
        <v>1</v>
      </c>
    </row>
  </sheetData>
  <mergeCells count="1">
    <mergeCell ref="A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8"/>
  <sheetViews>
    <sheetView tabSelected="1" topLeftCell="A79" workbookViewId="0">
      <selection activeCell="G104" sqref="G104"/>
    </sheetView>
  </sheetViews>
  <sheetFormatPr baseColWidth="10" defaultRowHeight="15"/>
  <cols>
    <col min="2" max="2" width="21.7109375" style="35" customWidth="1"/>
    <col min="3" max="3" width="9.85546875" customWidth="1"/>
    <col min="4" max="4" width="20.42578125" customWidth="1"/>
    <col min="5" max="5" width="14.5703125" customWidth="1"/>
    <col min="6" max="6" width="14.7109375" customWidth="1"/>
    <col min="7" max="7" width="20.85546875" customWidth="1"/>
  </cols>
  <sheetData>
    <row r="1" spans="1:13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3" s="49" customFormat="1" ht="16.5" thickBot="1">
      <c r="A4" s="42" t="s">
        <v>0</v>
      </c>
      <c r="B4" s="43" t="s">
        <v>1</v>
      </c>
      <c r="C4" s="42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2" t="s">
        <v>11</v>
      </c>
      <c r="M4" s="52" t="s">
        <v>35</v>
      </c>
    </row>
    <row r="5" spans="1:13" s="49" customFormat="1" ht="16.5" thickTop="1">
      <c r="A5" s="16"/>
      <c r="B5" s="9"/>
      <c r="C5" s="16"/>
      <c r="D5" s="9"/>
      <c r="E5" s="9"/>
      <c r="F5" s="9"/>
      <c r="G5" s="9"/>
      <c r="H5" s="9"/>
      <c r="I5" s="9"/>
      <c r="J5" s="9"/>
      <c r="K5" s="9"/>
      <c r="L5" s="16"/>
      <c r="M5" s="53"/>
    </row>
    <row r="6" spans="1:13" s="34" customFormat="1" ht="15.75">
      <c r="A6" s="36">
        <v>1</v>
      </c>
      <c r="B6" s="27" t="s">
        <v>222</v>
      </c>
      <c r="C6" s="45">
        <v>5</v>
      </c>
      <c r="D6" s="37" t="s">
        <v>21</v>
      </c>
      <c r="E6" s="37" t="s">
        <v>22</v>
      </c>
      <c r="F6" s="40">
        <v>30796</v>
      </c>
      <c r="G6" s="45" t="s">
        <v>20</v>
      </c>
      <c r="H6" s="45">
        <v>13</v>
      </c>
      <c r="I6" s="44">
        <v>11</v>
      </c>
      <c r="J6" s="44"/>
      <c r="K6" s="45">
        <v>24</v>
      </c>
      <c r="L6" s="45">
        <v>12</v>
      </c>
    </row>
    <row r="7" spans="1:13" s="34" customFormat="1" ht="15.75">
      <c r="A7" s="36">
        <v>2</v>
      </c>
      <c r="B7" s="27" t="s">
        <v>222</v>
      </c>
      <c r="C7" s="45">
        <v>1</v>
      </c>
      <c r="D7" s="37" t="s">
        <v>211</v>
      </c>
      <c r="E7" s="37" t="s">
        <v>155</v>
      </c>
      <c r="F7" s="40">
        <v>32194</v>
      </c>
      <c r="G7" s="45" t="s">
        <v>20</v>
      </c>
      <c r="H7" s="45">
        <v>28</v>
      </c>
      <c r="I7" s="22">
        <v>21</v>
      </c>
      <c r="J7" s="44">
        <v>16</v>
      </c>
      <c r="K7" s="45">
        <f>SUM(H7,J7)</f>
        <v>44</v>
      </c>
      <c r="L7" s="45">
        <v>14</v>
      </c>
    </row>
    <row r="8" spans="1:13" s="34" customFormat="1" ht="15.75">
      <c r="A8" s="36">
        <v>3</v>
      </c>
      <c r="B8" s="27" t="s">
        <v>222</v>
      </c>
      <c r="C8" s="45">
        <v>3</v>
      </c>
      <c r="D8" s="37" t="s">
        <v>153</v>
      </c>
      <c r="E8" s="37" t="s">
        <v>154</v>
      </c>
      <c r="F8" s="40">
        <v>34531</v>
      </c>
      <c r="G8" s="45" t="s">
        <v>218</v>
      </c>
      <c r="H8" s="45">
        <v>26</v>
      </c>
      <c r="I8" s="45">
        <v>26</v>
      </c>
      <c r="J8" s="44"/>
      <c r="K8" s="45">
        <f>SUM(H8:I8)</f>
        <v>52</v>
      </c>
      <c r="L8" s="45">
        <v>7</v>
      </c>
    </row>
    <row r="10" spans="1:13" s="34" customFormat="1" ht="15.75">
      <c r="A10" s="36">
        <v>1</v>
      </c>
      <c r="B10" s="16" t="s">
        <v>12</v>
      </c>
      <c r="C10" s="45">
        <v>4</v>
      </c>
      <c r="D10" s="20" t="s">
        <v>29</v>
      </c>
      <c r="E10" s="20" t="s">
        <v>30</v>
      </c>
      <c r="F10" s="40">
        <v>34593</v>
      </c>
      <c r="G10" s="45" t="s">
        <v>152</v>
      </c>
      <c r="H10" s="45">
        <v>17</v>
      </c>
      <c r="I10" s="45">
        <v>34</v>
      </c>
      <c r="J10" s="45"/>
      <c r="K10" s="45">
        <f>SUM(H10:I10)</f>
        <v>51</v>
      </c>
      <c r="L10" s="45">
        <v>8</v>
      </c>
    </row>
    <row r="11" spans="1:13" s="34" customFormat="1" ht="15.75">
      <c r="A11" s="36" t="s">
        <v>209</v>
      </c>
      <c r="B11" s="16" t="s">
        <v>12</v>
      </c>
      <c r="C11" s="21">
        <v>2</v>
      </c>
      <c r="D11" s="20" t="s">
        <v>18</v>
      </c>
      <c r="E11" s="20" t="s">
        <v>19</v>
      </c>
      <c r="F11" s="41">
        <v>31498</v>
      </c>
      <c r="G11" s="21" t="s">
        <v>13</v>
      </c>
      <c r="H11" s="45"/>
      <c r="I11" s="45"/>
      <c r="J11" s="45"/>
      <c r="K11" s="45" t="s">
        <v>209</v>
      </c>
      <c r="L11" s="45"/>
    </row>
    <row r="13" spans="1:13" s="34" customFormat="1" ht="15.75">
      <c r="A13" s="36">
        <v>1</v>
      </c>
      <c r="B13" s="9" t="s">
        <v>25</v>
      </c>
      <c r="C13" s="45">
        <v>13</v>
      </c>
      <c r="D13" s="37" t="s">
        <v>156</v>
      </c>
      <c r="E13" s="37" t="s">
        <v>32</v>
      </c>
      <c r="F13" s="40">
        <v>23195</v>
      </c>
      <c r="G13" s="45" t="s">
        <v>34</v>
      </c>
      <c r="H13" s="45">
        <v>15</v>
      </c>
      <c r="I13" s="45">
        <v>6</v>
      </c>
      <c r="J13" s="22">
        <v>12</v>
      </c>
      <c r="K13" s="45">
        <f>SUM(H13:I13)</f>
        <v>21</v>
      </c>
      <c r="L13" s="45">
        <v>21</v>
      </c>
    </row>
    <row r="14" spans="1:13" s="34" customFormat="1" ht="15.75">
      <c r="A14" s="36">
        <v>2</v>
      </c>
      <c r="B14" s="9" t="s">
        <v>25</v>
      </c>
      <c r="C14" s="45">
        <v>12</v>
      </c>
      <c r="D14" s="37" t="s">
        <v>157</v>
      </c>
      <c r="E14" s="37" t="s">
        <v>83</v>
      </c>
      <c r="F14" s="40">
        <v>21812</v>
      </c>
      <c r="G14" s="45" t="s">
        <v>158</v>
      </c>
      <c r="H14" s="45">
        <v>8</v>
      </c>
      <c r="I14" s="45">
        <v>13</v>
      </c>
      <c r="J14" s="22">
        <v>17</v>
      </c>
      <c r="K14" s="45">
        <f>SUM(H14:I14)</f>
        <v>21</v>
      </c>
      <c r="L14" s="45">
        <v>16</v>
      </c>
    </row>
    <row r="15" spans="1:13" s="34" customFormat="1" ht="15.75">
      <c r="A15" s="36">
        <v>3</v>
      </c>
      <c r="B15" s="9" t="s">
        <v>25</v>
      </c>
      <c r="C15" s="45">
        <v>11</v>
      </c>
      <c r="D15" s="37" t="s">
        <v>29</v>
      </c>
      <c r="E15" s="37" t="s">
        <v>81</v>
      </c>
      <c r="F15" s="10">
        <v>35227</v>
      </c>
      <c r="G15" s="45" t="s">
        <v>31</v>
      </c>
      <c r="H15" s="45">
        <v>16</v>
      </c>
      <c r="I15" s="45">
        <v>30</v>
      </c>
      <c r="J15" s="44"/>
      <c r="K15" s="45">
        <f>SUM(H15:I15)</f>
        <v>46</v>
      </c>
      <c r="L15" s="45">
        <v>9</v>
      </c>
    </row>
    <row r="17" spans="1:13" s="34" customFormat="1" ht="15.75">
      <c r="A17" s="36">
        <v>1</v>
      </c>
      <c r="B17" s="16" t="s">
        <v>36</v>
      </c>
      <c r="C17" s="45">
        <v>26</v>
      </c>
      <c r="D17" s="37" t="s">
        <v>39</v>
      </c>
      <c r="E17" s="37" t="s">
        <v>40</v>
      </c>
      <c r="F17" s="40">
        <v>23358</v>
      </c>
      <c r="G17" s="45" t="s">
        <v>34</v>
      </c>
      <c r="H17" s="45">
        <v>9</v>
      </c>
      <c r="I17" s="45">
        <v>12</v>
      </c>
      <c r="J17" s="45"/>
      <c r="K17" s="45">
        <f t="shared" ref="K17:K26" si="0">SUM(H17:I17)</f>
        <v>21</v>
      </c>
      <c r="L17" s="45">
        <v>11</v>
      </c>
      <c r="M17" s="45"/>
    </row>
    <row r="18" spans="1:13" s="34" customFormat="1" ht="15.75">
      <c r="A18" s="36">
        <v>2</v>
      </c>
      <c r="B18" s="16" t="s">
        <v>36</v>
      </c>
      <c r="C18" s="45">
        <v>27</v>
      </c>
      <c r="D18" s="39" t="s">
        <v>162</v>
      </c>
      <c r="E18" s="37" t="s">
        <v>30</v>
      </c>
      <c r="F18" s="40">
        <v>30786</v>
      </c>
      <c r="G18" s="45" t="s">
        <v>34</v>
      </c>
      <c r="H18" s="45">
        <v>13</v>
      </c>
      <c r="I18" s="45">
        <v>9</v>
      </c>
      <c r="J18" s="45"/>
      <c r="K18" s="45">
        <f t="shared" si="0"/>
        <v>22</v>
      </c>
      <c r="L18" s="45">
        <v>14</v>
      </c>
      <c r="M18" s="45"/>
    </row>
    <row r="19" spans="1:13" s="34" customFormat="1" ht="15.75">
      <c r="A19" s="36">
        <v>3</v>
      </c>
      <c r="B19" s="16" t="s">
        <v>36</v>
      </c>
      <c r="C19" s="45">
        <v>28</v>
      </c>
      <c r="D19" s="37" t="s">
        <v>57</v>
      </c>
      <c r="E19" s="37" t="s">
        <v>53</v>
      </c>
      <c r="F19" s="41">
        <v>26989</v>
      </c>
      <c r="G19" s="45" t="s">
        <v>13</v>
      </c>
      <c r="H19" s="45">
        <v>10</v>
      </c>
      <c r="I19" s="45">
        <v>15</v>
      </c>
      <c r="J19" s="45"/>
      <c r="K19" s="45">
        <f t="shared" si="0"/>
        <v>25</v>
      </c>
      <c r="L19" s="45">
        <v>11</v>
      </c>
      <c r="M19" s="45"/>
    </row>
    <row r="20" spans="1:13" s="34" customFormat="1" ht="15.75">
      <c r="A20" s="36">
        <v>4</v>
      </c>
      <c r="B20" s="16" t="s">
        <v>36</v>
      </c>
      <c r="C20" s="45">
        <v>25</v>
      </c>
      <c r="D20" s="37" t="s">
        <v>55</v>
      </c>
      <c r="E20" s="37" t="s">
        <v>56</v>
      </c>
      <c r="F20" s="41">
        <v>30980</v>
      </c>
      <c r="G20" s="44" t="s">
        <v>54</v>
      </c>
      <c r="H20" s="45">
        <v>10</v>
      </c>
      <c r="I20" s="45">
        <v>20</v>
      </c>
      <c r="J20" s="45"/>
      <c r="K20" s="45">
        <f t="shared" si="0"/>
        <v>30</v>
      </c>
      <c r="L20" s="45">
        <v>6</v>
      </c>
      <c r="M20" s="45"/>
    </row>
    <row r="21" spans="1:13" s="34" customFormat="1" ht="15.75">
      <c r="A21" s="36">
        <v>5</v>
      </c>
      <c r="B21" s="16" t="s">
        <v>36</v>
      </c>
      <c r="C21" s="45">
        <v>22</v>
      </c>
      <c r="D21" s="18" t="s">
        <v>37</v>
      </c>
      <c r="E21" s="18" t="s">
        <v>42</v>
      </c>
      <c r="F21" s="19">
        <v>33139</v>
      </c>
      <c r="G21" s="44" t="s">
        <v>20</v>
      </c>
      <c r="H21" s="45">
        <v>13</v>
      </c>
      <c r="I21" s="45">
        <v>18</v>
      </c>
      <c r="J21" s="45"/>
      <c r="K21" s="45">
        <f t="shared" si="0"/>
        <v>31</v>
      </c>
      <c r="L21" s="45">
        <v>9</v>
      </c>
      <c r="M21" s="45"/>
    </row>
    <row r="22" spans="1:13" s="34" customFormat="1" ht="15.75">
      <c r="A22" s="36">
        <v>6</v>
      </c>
      <c r="B22" s="16" t="s">
        <v>36</v>
      </c>
      <c r="C22" s="45">
        <v>30</v>
      </c>
      <c r="D22" s="37" t="s">
        <v>26</v>
      </c>
      <c r="E22" s="37" t="s">
        <v>41</v>
      </c>
      <c r="F22" s="40">
        <v>29189</v>
      </c>
      <c r="G22" s="45" t="s">
        <v>27</v>
      </c>
      <c r="H22" s="45">
        <v>9</v>
      </c>
      <c r="I22" s="45">
        <v>23</v>
      </c>
      <c r="J22" s="45"/>
      <c r="K22" s="45">
        <f t="shared" si="0"/>
        <v>32</v>
      </c>
      <c r="L22" s="45">
        <v>10</v>
      </c>
      <c r="M22" s="45"/>
    </row>
    <row r="23" spans="1:13" s="34" customFormat="1" ht="15.75">
      <c r="A23" s="36">
        <v>7</v>
      </c>
      <c r="B23" s="16" t="s">
        <v>36</v>
      </c>
      <c r="C23" s="45">
        <v>24</v>
      </c>
      <c r="D23" s="39" t="s">
        <v>69</v>
      </c>
      <c r="E23" s="37" t="s">
        <v>150</v>
      </c>
      <c r="F23" s="40">
        <v>25535</v>
      </c>
      <c r="G23" s="45" t="s">
        <v>151</v>
      </c>
      <c r="H23" s="45">
        <v>23</v>
      </c>
      <c r="I23" s="45">
        <v>15</v>
      </c>
      <c r="J23" s="45"/>
      <c r="K23" s="45">
        <f t="shared" si="0"/>
        <v>38</v>
      </c>
      <c r="L23" s="45">
        <v>9</v>
      </c>
      <c r="M23" s="45"/>
    </row>
    <row r="24" spans="1:13" s="34" customFormat="1" ht="15.75">
      <c r="A24" s="36">
        <v>8</v>
      </c>
      <c r="B24" s="16" t="s">
        <v>36</v>
      </c>
      <c r="C24" s="45">
        <v>29</v>
      </c>
      <c r="D24" s="37" t="s">
        <v>50</v>
      </c>
      <c r="E24" s="37" t="s">
        <v>51</v>
      </c>
      <c r="F24" s="40">
        <v>33691</v>
      </c>
      <c r="G24" s="45" t="s">
        <v>52</v>
      </c>
      <c r="H24" s="45">
        <v>25</v>
      </c>
      <c r="I24" s="45">
        <v>14</v>
      </c>
      <c r="J24" s="45"/>
      <c r="K24" s="45">
        <f t="shared" si="0"/>
        <v>39</v>
      </c>
      <c r="L24" s="45">
        <v>6</v>
      </c>
      <c r="M24" s="45"/>
    </row>
    <row r="25" spans="1:13" s="34" customFormat="1" ht="15.75">
      <c r="A25" s="36">
        <v>9</v>
      </c>
      <c r="B25" s="16" t="s">
        <v>36</v>
      </c>
      <c r="C25" s="45">
        <v>21</v>
      </c>
      <c r="D25" s="37" t="s">
        <v>62</v>
      </c>
      <c r="E25" s="37" t="s">
        <v>38</v>
      </c>
      <c r="F25" s="40">
        <v>21533</v>
      </c>
      <c r="G25" s="45" t="s">
        <v>63</v>
      </c>
      <c r="H25" s="45">
        <v>17</v>
      </c>
      <c r="I25" s="45">
        <v>25</v>
      </c>
      <c r="J25" s="45"/>
      <c r="K25" s="45">
        <f t="shared" si="0"/>
        <v>42</v>
      </c>
      <c r="L25" s="45">
        <v>4</v>
      </c>
      <c r="M25" s="45"/>
    </row>
    <row r="26" spans="1:13" s="34" customFormat="1" ht="15.75">
      <c r="A26" s="36">
        <v>10</v>
      </c>
      <c r="B26" s="16" t="s">
        <v>36</v>
      </c>
      <c r="C26" s="45">
        <v>31</v>
      </c>
      <c r="D26" s="37" t="s">
        <v>159</v>
      </c>
      <c r="E26" s="37" t="s">
        <v>160</v>
      </c>
      <c r="F26" s="40">
        <v>34813</v>
      </c>
      <c r="G26" s="45" t="s">
        <v>161</v>
      </c>
      <c r="H26" s="45">
        <v>34</v>
      </c>
      <c r="I26" s="45">
        <v>36</v>
      </c>
      <c r="J26" s="45"/>
      <c r="K26" s="45">
        <f t="shared" si="0"/>
        <v>70</v>
      </c>
      <c r="L26" s="45">
        <v>2</v>
      </c>
      <c r="M26" s="45"/>
    </row>
    <row r="27" spans="1:13" s="34" customFormat="1" ht="15.75">
      <c r="A27" s="36" t="s">
        <v>209</v>
      </c>
      <c r="B27" s="16" t="s">
        <v>36</v>
      </c>
      <c r="C27" s="44">
        <v>23</v>
      </c>
      <c r="D27" s="39" t="s">
        <v>37</v>
      </c>
      <c r="E27" s="39" t="s">
        <v>38</v>
      </c>
      <c r="F27" s="41">
        <v>24092</v>
      </c>
      <c r="G27" s="45" t="s">
        <v>20</v>
      </c>
      <c r="H27" s="45"/>
      <c r="I27" s="45"/>
      <c r="J27" s="45"/>
      <c r="K27" s="45" t="s">
        <v>209</v>
      </c>
      <c r="L27" s="45"/>
      <c r="M27" s="45"/>
    </row>
    <row r="29" spans="1:13" s="34" customFormat="1" ht="15.75">
      <c r="A29" s="36">
        <v>1</v>
      </c>
      <c r="B29" s="16" t="s">
        <v>61</v>
      </c>
      <c r="C29" s="45">
        <v>48</v>
      </c>
      <c r="D29" s="37" t="s">
        <v>118</v>
      </c>
      <c r="E29" s="37" t="s">
        <v>135</v>
      </c>
      <c r="F29" s="40">
        <v>29557</v>
      </c>
      <c r="G29" s="45" t="s">
        <v>149</v>
      </c>
      <c r="H29" s="45">
        <v>4</v>
      </c>
      <c r="I29" s="45">
        <v>6</v>
      </c>
      <c r="J29" s="45"/>
      <c r="K29" s="45">
        <f>SUM(H29:I29)</f>
        <v>10</v>
      </c>
      <c r="L29" s="45">
        <v>15</v>
      </c>
    </row>
    <row r="30" spans="1:13" s="34" customFormat="1" ht="15.75">
      <c r="A30" s="36">
        <v>2</v>
      </c>
      <c r="B30" s="16" t="s">
        <v>61</v>
      </c>
      <c r="C30" s="45">
        <v>142</v>
      </c>
      <c r="D30" s="39" t="s">
        <v>47</v>
      </c>
      <c r="E30" s="37" t="s">
        <v>48</v>
      </c>
      <c r="F30" s="40">
        <v>21126</v>
      </c>
      <c r="G30" s="45" t="s">
        <v>49</v>
      </c>
      <c r="H30" s="45">
        <v>9</v>
      </c>
      <c r="I30" s="22">
        <v>10</v>
      </c>
      <c r="J30" s="45">
        <v>6</v>
      </c>
      <c r="K30" s="45">
        <f>SUM(H30,J30)</f>
        <v>15</v>
      </c>
      <c r="L30" s="45">
        <v>16</v>
      </c>
    </row>
    <row r="31" spans="1:13" s="34" customFormat="1" ht="15.75">
      <c r="A31" s="36">
        <v>3</v>
      </c>
      <c r="B31" s="16" t="s">
        <v>61</v>
      </c>
      <c r="C31" s="38">
        <v>37</v>
      </c>
      <c r="D31" s="39" t="s">
        <v>80</v>
      </c>
      <c r="E31" s="37" t="s">
        <v>81</v>
      </c>
      <c r="F31" s="40">
        <v>31423</v>
      </c>
      <c r="G31" s="45" t="s">
        <v>20</v>
      </c>
      <c r="H31" s="45">
        <v>7</v>
      </c>
      <c r="I31" s="45">
        <v>10</v>
      </c>
      <c r="J31" s="45"/>
      <c r="K31" s="45">
        <f t="shared" ref="K31:K37" si="1">SUM(H31:I31)</f>
        <v>17</v>
      </c>
      <c r="L31" s="45">
        <v>9</v>
      </c>
    </row>
    <row r="32" spans="1:13" s="34" customFormat="1" ht="15.75">
      <c r="A32" s="36">
        <v>4</v>
      </c>
      <c r="B32" s="16" t="s">
        <v>61</v>
      </c>
      <c r="C32" s="45">
        <v>41</v>
      </c>
      <c r="D32" s="37" t="s">
        <v>97</v>
      </c>
      <c r="E32" s="37" t="s">
        <v>98</v>
      </c>
      <c r="F32" s="40">
        <v>24670</v>
      </c>
      <c r="G32" s="45" t="s">
        <v>184</v>
      </c>
      <c r="H32" s="45">
        <v>7</v>
      </c>
      <c r="I32" s="45">
        <v>15</v>
      </c>
      <c r="J32" s="22">
        <v>17</v>
      </c>
      <c r="K32" s="45">
        <f t="shared" si="1"/>
        <v>22</v>
      </c>
      <c r="L32" s="45">
        <v>10</v>
      </c>
    </row>
    <row r="33" spans="1:12" s="34" customFormat="1" ht="15.75">
      <c r="A33" s="36">
        <v>5</v>
      </c>
      <c r="B33" s="16" t="s">
        <v>61</v>
      </c>
      <c r="C33" s="45">
        <v>116</v>
      </c>
      <c r="D33" s="39" t="s">
        <v>43</v>
      </c>
      <c r="E33" s="37" t="s">
        <v>44</v>
      </c>
      <c r="F33" s="40">
        <v>26074</v>
      </c>
      <c r="G33" s="45" t="s">
        <v>174</v>
      </c>
      <c r="H33" s="45">
        <v>15</v>
      </c>
      <c r="I33" s="45">
        <v>8</v>
      </c>
      <c r="J33" s="45"/>
      <c r="K33" s="45">
        <f t="shared" si="1"/>
        <v>23</v>
      </c>
      <c r="L33" s="45">
        <v>12</v>
      </c>
    </row>
    <row r="34" spans="1:12" s="34" customFormat="1" ht="15.75">
      <c r="A34" s="36">
        <v>6</v>
      </c>
      <c r="B34" s="16" t="s">
        <v>61</v>
      </c>
      <c r="C34" s="45">
        <v>141</v>
      </c>
      <c r="D34" s="37" t="s">
        <v>175</v>
      </c>
      <c r="E34" s="37" t="s">
        <v>42</v>
      </c>
      <c r="F34" s="40">
        <v>31814</v>
      </c>
      <c r="G34" s="45" t="s">
        <v>68</v>
      </c>
      <c r="H34" s="45">
        <v>6</v>
      </c>
      <c r="I34" s="45">
        <v>17</v>
      </c>
      <c r="J34" s="45"/>
      <c r="K34" s="45">
        <f t="shared" si="1"/>
        <v>23</v>
      </c>
      <c r="L34" s="45">
        <v>11</v>
      </c>
    </row>
    <row r="35" spans="1:12" s="34" customFormat="1" ht="15.75">
      <c r="A35" s="36">
        <v>7</v>
      </c>
      <c r="B35" s="16" t="s">
        <v>61</v>
      </c>
      <c r="C35" s="38">
        <v>44</v>
      </c>
      <c r="D35" s="39" t="s">
        <v>78</v>
      </c>
      <c r="E35" s="37" t="s">
        <v>79</v>
      </c>
      <c r="F35" s="40">
        <v>20606</v>
      </c>
      <c r="G35" s="45" t="s">
        <v>20</v>
      </c>
      <c r="H35" s="45">
        <v>7</v>
      </c>
      <c r="I35" s="44">
        <v>18</v>
      </c>
      <c r="J35" s="45"/>
      <c r="K35" s="45">
        <f t="shared" si="1"/>
        <v>25</v>
      </c>
      <c r="L35" s="45">
        <v>10</v>
      </c>
    </row>
    <row r="36" spans="1:12" s="34" customFormat="1" ht="15.75">
      <c r="A36" s="36">
        <v>8</v>
      </c>
      <c r="B36" s="16" t="s">
        <v>61</v>
      </c>
      <c r="C36" s="45">
        <v>38</v>
      </c>
      <c r="D36" s="37" t="s">
        <v>175</v>
      </c>
      <c r="E36" s="37" t="s">
        <v>58</v>
      </c>
      <c r="F36" s="40">
        <v>29505</v>
      </c>
      <c r="G36" s="45" t="s">
        <v>218</v>
      </c>
      <c r="H36" s="45">
        <v>18</v>
      </c>
      <c r="I36" s="45">
        <v>10</v>
      </c>
      <c r="J36" s="45"/>
      <c r="K36" s="45">
        <f t="shared" si="1"/>
        <v>28</v>
      </c>
      <c r="L36" s="45">
        <v>9</v>
      </c>
    </row>
    <row r="37" spans="1:12" s="34" customFormat="1" ht="15.75">
      <c r="A37" s="36">
        <v>9</v>
      </c>
      <c r="B37" s="16" t="s">
        <v>61</v>
      </c>
      <c r="C37" s="38">
        <v>36</v>
      </c>
      <c r="D37" s="39" t="s">
        <v>66</v>
      </c>
      <c r="E37" s="37" t="s">
        <v>48</v>
      </c>
      <c r="F37" s="40">
        <v>22080</v>
      </c>
      <c r="G37" s="45" t="s">
        <v>67</v>
      </c>
      <c r="H37" s="45">
        <v>12</v>
      </c>
      <c r="I37" s="45">
        <v>19</v>
      </c>
      <c r="J37" s="45"/>
      <c r="K37" s="45">
        <f t="shared" si="1"/>
        <v>31</v>
      </c>
      <c r="L37" s="45">
        <v>9</v>
      </c>
    </row>
    <row r="38" spans="1:12" s="34" customFormat="1" ht="15.75">
      <c r="A38" s="36">
        <v>10</v>
      </c>
      <c r="B38" s="16" t="s">
        <v>61</v>
      </c>
      <c r="C38" s="45">
        <v>49</v>
      </c>
      <c r="D38" s="37" t="s">
        <v>176</v>
      </c>
      <c r="E38" s="37" t="s">
        <v>177</v>
      </c>
      <c r="F38" s="40">
        <v>29068</v>
      </c>
      <c r="G38" s="45" t="s">
        <v>149</v>
      </c>
      <c r="H38" s="45">
        <v>13</v>
      </c>
      <c r="I38" s="22">
        <v>24</v>
      </c>
      <c r="J38" s="45">
        <v>18</v>
      </c>
      <c r="K38" s="45">
        <f>SUM(H38,J38)</f>
        <v>31</v>
      </c>
      <c r="L38" s="45">
        <v>7</v>
      </c>
    </row>
    <row r="39" spans="1:12" s="34" customFormat="1" ht="15.75">
      <c r="A39" s="36">
        <v>11</v>
      </c>
      <c r="B39" s="16" t="s">
        <v>61</v>
      </c>
      <c r="C39" s="45">
        <v>43</v>
      </c>
      <c r="D39" s="37" t="s">
        <v>113</v>
      </c>
      <c r="E39" s="37" t="s">
        <v>33</v>
      </c>
      <c r="F39" s="40">
        <v>22832</v>
      </c>
      <c r="G39" s="45" t="s">
        <v>20</v>
      </c>
      <c r="H39" s="45">
        <v>10</v>
      </c>
      <c r="I39" s="44">
        <v>22</v>
      </c>
      <c r="J39" s="45"/>
      <c r="K39" s="45">
        <f t="shared" ref="K39:K47" si="2">SUM(H39:I39)</f>
        <v>32</v>
      </c>
      <c r="L39" s="45">
        <v>11</v>
      </c>
    </row>
    <row r="40" spans="1:12" s="34" customFormat="1" ht="15.75">
      <c r="A40" s="36">
        <v>12</v>
      </c>
      <c r="B40" s="16" t="s">
        <v>61</v>
      </c>
      <c r="C40" s="45">
        <v>47</v>
      </c>
      <c r="D40" s="37" t="s">
        <v>178</v>
      </c>
      <c r="E40" s="37" t="s">
        <v>179</v>
      </c>
      <c r="F40" s="40">
        <v>35386</v>
      </c>
      <c r="G40" s="45" t="s">
        <v>180</v>
      </c>
      <c r="H40" s="45">
        <v>19</v>
      </c>
      <c r="I40" s="45">
        <v>18</v>
      </c>
      <c r="J40" s="45"/>
      <c r="K40" s="45">
        <f t="shared" si="2"/>
        <v>37</v>
      </c>
      <c r="L40" s="45">
        <v>11</v>
      </c>
    </row>
    <row r="41" spans="1:12" s="34" customFormat="1" ht="15.75">
      <c r="A41" s="36">
        <v>13</v>
      </c>
      <c r="B41" s="16" t="s">
        <v>61</v>
      </c>
      <c r="C41" s="45">
        <v>46</v>
      </c>
      <c r="D41" s="37" t="s">
        <v>181</v>
      </c>
      <c r="E41" s="37" t="s">
        <v>182</v>
      </c>
      <c r="F41" s="40">
        <v>22013</v>
      </c>
      <c r="G41" s="45" t="s">
        <v>183</v>
      </c>
      <c r="H41" s="45">
        <v>22</v>
      </c>
      <c r="I41" s="45">
        <v>20</v>
      </c>
      <c r="J41" s="22">
        <v>21</v>
      </c>
      <c r="K41" s="45">
        <f t="shared" si="2"/>
        <v>42</v>
      </c>
      <c r="L41" s="45">
        <v>15</v>
      </c>
    </row>
    <row r="42" spans="1:12" s="34" customFormat="1" ht="15.75">
      <c r="A42" s="36">
        <v>14</v>
      </c>
      <c r="B42" s="16" t="s">
        <v>61</v>
      </c>
      <c r="C42" s="38">
        <v>42</v>
      </c>
      <c r="D42" s="39" t="s">
        <v>72</v>
      </c>
      <c r="E42" s="37" t="s">
        <v>73</v>
      </c>
      <c r="F42" s="40">
        <v>30107</v>
      </c>
      <c r="G42" s="45" t="s">
        <v>71</v>
      </c>
      <c r="H42" s="45">
        <v>20</v>
      </c>
      <c r="I42" s="45">
        <v>22</v>
      </c>
      <c r="J42" s="45"/>
      <c r="K42" s="45">
        <f t="shared" si="2"/>
        <v>42</v>
      </c>
      <c r="L42" s="45">
        <v>9</v>
      </c>
    </row>
    <row r="43" spans="1:12" s="34" customFormat="1" ht="15.75">
      <c r="A43" s="36">
        <v>15</v>
      </c>
      <c r="B43" s="16" t="s">
        <v>61</v>
      </c>
      <c r="C43" s="45">
        <v>39</v>
      </c>
      <c r="D43" s="37" t="s">
        <v>185</v>
      </c>
      <c r="E43" s="37" t="s">
        <v>15</v>
      </c>
      <c r="F43" s="40">
        <v>31576</v>
      </c>
      <c r="G43" s="45" t="s">
        <v>105</v>
      </c>
      <c r="H43" s="45">
        <v>16</v>
      </c>
      <c r="I43" s="45">
        <v>26</v>
      </c>
      <c r="J43" s="44"/>
      <c r="K43" s="45">
        <f t="shared" si="2"/>
        <v>42</v>
      </c>
      <c r="L43" s="45">
        <v>8</v>
      </c>
    </row>
    <row r="44" spans="1:12" s="34" customFormat="1" ht="15.75">
      <c r="A44" s="36">
        <v>16</v>
      </c>
      <c r="B44" s="16" t="s">
        <v>61</v>
      </c>
      <c r="C44" s="45">
        <v>40</v>
      </c>
      <c r="D44" s="37" t="s">
        <v>112</v>
      </c>
      <c r="E44" s="37" t="s">
        <v>111</v>
      </c>
      <c r="F44" s="40">
        <v>30992</v>
      </c>
      <c r="G44" s="45" t="s">
        <v>20</v>
      </c>
      <c r="H44" s="45">
        <v>22</v>
      </c>
      <c r="I44" s="45">
        <v>20</v>
      </c>
      <c r="J44" s="45"/>
      <c r="K44" s="45">
        <f t="shared" si="2"/>
        <v>42</v>
      </c>
      <c r="L44" s="45">
        <v>5</v>
      </c>
    </row>
    <row r="45" spans="1:12" s="34" customFormat="1" ht="15.75">
      <c r="A45" s="36">
        <v>17</v>
      </c>
      <c r="B45" s="16" t="s">
        <v>61</v>
      </c>
      <c r="C45" s="38">
        <v>45</v>
      </c>
      <c r="D45" s="39" t="s">
        <v>82</v>
      </c>
      <c r="E45" s="37" t="s">
        <v>83</v>
      </c>
      <c r="F45" s="41">
        <v>26033</v>
      </c>
      <c r="G45" s="45" t="s">
        <v>20</v>
      </c>
      <c r="H45" s="45">
        <v>22</v>
      </c>
      <c r="I45" s="45">
        <v>22</v>
      </c>
      <c r="J45" s="45"/>
      <c r="K45" s="45">
        <f t="shared" si="2"/>
        <v>44</v>
      </c>
      <c r="L45" s="45">
        <v>7</v>
      </c>
    </row>
    <row r="46" spans="1:12" s="34" customFormat="1" ht="15.75">
      <c r="A46" s="36">
        <v>18</v>
      </c>
      <c r="B46" s="16" t="s">
        <v>61</v>
      </c>
      <c r="C46" s="45">
        <v>50</v>
      </c>
      <c r="D46" s="37" t="s">
        <v>109</v>
      </c>
      <c r="E46" s="37" t="s">
        <v>40</v>
      </c>
      <c r="F46" s="40">
        <v>26493</v>
      </c>
      <c r="G46" s="45" t="s">
        <v>149</v>
      </c>
      <c r="H46" s="45">
        <v>23</v>
      </c>
      <c r="I46" s="45">
        <v>30</v>
      </c>
      <c r="J46" s="45"/>
      <c r="K46" s="45">
        <f t="shared" si="2"/>
        <v>53</v>
      </c>
      <c r="L46" s="45">
        <v>6</v>
      </c>
    </row>
    <row r="47" spans="1:12" s="34" customFormat="1" ht="15.75">
      <c r="A47" s="36">
        <v>19</v>
      </c>
      <c r="B47" s="16" t="s">
        <v>61</v>
      </c>
      <c r="C47" s="45">
        <v>112</v>
      </c>
      <c r="D47" s="37" t="s">
        <v>125</v>
      </c>
      <c r="E47" s="37" t="s">
        <v>126</v>
      </c>
      <c r="F47" s="40">
        <v>35089</v>
      </c>
      <c r="G47" s="45" t="s">
        <v>174</v>
      </c>
      <c r="H47" s="45">
        <v>31</v>
      </c>
      <c r="I47" s="45">
        <v>27</v>
      </c>
      <c r="J47" s="45"/>
      <c r="K47" s="45">
        <f t="shared" si="2"/>
        <v>58</v>
      </c>
      <c r="L47" s="45">
        <v>5</v>
      </c>
    </row>
    <row r="49" spans="1:13" s="34" customFormat="1" ht="15.75">
      <c r="A49" s="36">
        <v>1</v>
      </c>
      <c r="B49" s="16" t="s">
        <v>84</v>
      </c>
      <c r="C49" s="45">
        <v>69</v>
      </c>
      <c r="D49" s="37" t="s">
        <v>85</v>
      </c>
      <c r="E49" s="37" t="s">
        <v>86</v>
      </c>
      <c r="F49" s="40">
        <v>22667</v>
      </c>
      <c r="G49" s="45" t="s">
        <v>87</v>
      </c>
      <c r="H49" s="45">
        <v>1</v>
      </c>
      <c r="I49" s="45">
        <v>6</v>
      </c>
      <c r="J49" s="45"/>
      <c r="K49" s="45">
        <f>SUM(H49:I49)</f>
        <v>7</v>
      </c>
      <c r="L49" s="45">
        <v>19</v>
      </c>
    </row>
    <row r="50" spans="1:13" s="34" customFormat="1" ht="15.75">
      <c r="A50" s="36">
        <v>2</v>
      </c>
      <c r="B50" s="16" t="s">
        <v>84</v>
      </c>
      <c r="C50" s="45">
        <v>53</v>
      </c>
      <c r="D50" s="37" t="s">
        <v>99</v>
      </c>
      <c r="E50" s="37" t="s">
        <v>33</v>
      </c>
      <c r="F50" s="40">
        <v>21558</v>
      </c>
      <c r="G50" s="45" t="s">
        <v>100</v>
      </c>
      <c r="H50" s="45">
        <v>7</v>
      </c>
      <c r="I50" s="45">
        <v>3</v>
      </c>
      <c r="J50" s="22">
        <v>11</v>
      </c>
      <c r="K50" s="45">
        <f>SUM(H50:I50)</f>
        <v>10</v>
      </c>
      <c r="L50" s="45">
        <v>16</v>
      </c>
    </row>
    <row r="51" spans="1:13" s="34" customFormat="1" ht="15.75">
      <c r="A51" s="36">
        <v>3</v>
      </c>
      <c r="B51" s="16" t="s">
        <v>84</v>
      </c>
      <c r="C51" s="45">
        <v>58</v>
      </c>
      <c r="D51" s="37" t="s">
        <v>166</v>
      </c>
      <c r="E51" s="37" t="s">
        <v>167</v>
      </c>
      <c r="F51" s="40">
        <v>32573</v>
      </c>
      <c r="G51" s="45" t="s">
        <v>163</v>
      </c>
      <c r="H51" s="45">
        <v>5</v>
      </c>
      <c r="I51" s="45">
        <v>5</v>
      </c>
      <c r="J51" s="22">
        <v>11</v>
      </c>
      <c r="K51" s="45">
        <f>SUM(H51:I51)</f>
        <v>10</v>
      </c>
      <c r="L51" s="45">
        <v>14</v>
      </c>
    </row>
    <row r="52" spans="1:13" s="34" customFormat="1" ht="15.75">
      <c r="A52" s="36">
        <v>4</v>
      </c>
      <c r="B52" s="16" t="s">
        <v>84</v>
      </c>
      <c r="C52" s="45">
        <v>57</v>
      </c>
      <c r="D52" s="37" t="s">
        <v>95</v>
      </c>
      <c r="E52" s="37" t="s">
        <v>96</v>
      </c>
      <c r="F52" s="40">
        <v>21788</v>
      </c>
      <c r="G52" s="45" t="s">
        <v>13</v>
      </c>
      <c r="H52" s="45">
        <v>4</v>
      </c>
      <c r="I52" s="45">
        <v>10</v>
      </c>
      <c r="J52" s="45"/>
      <c r="K52" s="45">
        <f>SUM(H52:I52)</f>
        <v>14</v>
      </c>
      <c r="L52" s="45">
        <v>13</v>
      </c>
    </row>
    <row r="53" spans="1:13" s="34" customFormat="1" ht="15.75">
      <c r="A53" s="36">
        <v>5</v>
      </c>
      <c r="B53" s="16" t="s">
        <v>84</v>
      </c>
      <c r="C53" s="45">
        <v>61</v>
      </c>
      <c r="D53" s="37" t="s">
        <v>88</v>
      </c>
      <c r="E53" s="37" t="s">
        <v>89</v>
      </c>
      <c r="F53" s="40">
        <v>23392</v>
      </c>
      <c r="G53" s="45" t="s">
        <v>27</v>
      </c>
      <c r="H53" s="45">
        <v>15</v>
      </c>
      <c r="I53" s="45">
        <v>3</v>
      </c>
      <c r="J53" s="45"/>
      <c r="K53" s="45">
        <f>SUM(H53:I53)</f>
        <v>18</v>
      </c>
      <c r="L53" s="45">
        <v>14</v>
      </c>
    </row>
    <row r="54" spans="1:13" s="34" customFormat="1" ht="15.75">
      <c r="A54" s="36">
        <v>6</v>
      </c>
      <c r="B54" s="16" t="s">
        <v>84</v>
      </c>
      <c r="C54" s="45">
        <v>65</v>
      </c>
      <c r="D54" s="37" t="s">
        <v>94</v>
      </c>
      <c r="E54" s="37" t="s">
        <v>70</v>
      </c>
      <c r="F54" s="40">
        <v>29130</v>
      </c>
      <c r="G54" s="45" t="s">
        <v>17</v>
      </c>
      <c r="H54" s="45">
        <v>11</v>
      </c>
      <c r="I54" s="22">
        <v>10</v>
      </c>
      <c r="J54" s="44">
        <v>9</v>
      </c>
      <c r="K54" s="45">
        <f>SUM(H54,J54)</f>
        <v>20</v>
      </c>
      <c r="L54" s="45">
        <v>14</v>
      </c>
    </row>
    <row r="55" spans="1:13" s="34" customFormat="1" ht="15.75">
      <c r="A55" s="36">
        <v>7</v>
      </c>
      <c r="B55" s="16" t="s">
        <v>84</v>
      </c>
      <c r="C55" s="44">
        <v>59</v>
      </c>
      <c r="D55" s="39" t="s">
        <v>26</v>
      </c>
      <c r="E55" s="37" t="s">
        <v>90</v>
      </c>
      <c r="F55" s="40">
        <v>21187</v>
      </c>
      <c r="G55" s="45" t="s">
        <v>27</v>
      </c>
      <c r="H55" s="45">
        <v>9</v>
      </c>
      <c r="I55" s="45">
        <v>12</v>
      </c>
      <c r="J55" s="22">
        <v>15</v>
      </c>
      <c r="K55" s="45">
        <f t="shared" ref="K55:K63" si="3">SUM(H55:I55)</f>
        <v>21</v>
      </c>
      <c r="L55" s="45">
        <v>14</v>
      </c>
    </row>
    <row r="56" spans="1:13" s="34" customFormat="1" ht="15.75">
      <c r="A56" s="36">
        <v>8</v>
      </c>
      <c r="B56" s="16" t="s">
        <v>84</v>
      </c>
      <c r="C56" s="45">
        <v>51</v>
      </c>
      <c r="D56" s="37" t="s">
        <v>219</v>
      </c>
      <c r="E56" s="37" t="s">
        <v>89</v>
      </c>
      <c r="F56" s="40">
        <v>23078</v>
      </c>
      <c r="G56" s="45" t="s">
        <v>28</v>
      </c>
      <c r="H56" s="45">
        <v>11</v>
      </c>
      <c r="I56" s="45">
        <v>11</v>
      </c>
      <c r="J56" s="45"/>
      <c r="K56" s="45">
        <f t="shared" si="3"/>
        <v>22</v>
      </c>
      <c r="L56" s="45">
        <v>9</v>
      </c>
    </row>
    <row r="57" spans="1:13" s="34" customFormat="1" ht="15.75">
      <c r="A57" s="36">
        <v>9</v>
      </c>
      <c r="B57" s="16" t="s">
        <v>84</v>
      </c>
      <c r="C57" s="45">
        <v>64</v>
      </c>
      <c r="D57" s="37" t="s">
        <v>116</v>
      </c>
      <c r="E57" s="37" t="s">
        <v>164</v>
      </c>
      <c r="F57" s="40">
        <v>20269</v>
      </c>
      <c r="G57" s="45" t="s">
        <v>20</v>
      </c>
      <c r="H57" s="45">
        <v>9</v>
      </c>
      <c r="I57" s="45">
        <v>16</v>
      </c>
      <c r="J57" s="45"/>
      <c r="K57" s="45">
        <f t="shared" si="3"/>
        <v>25</v>
      </c>
      <c r="L57" s="45">
        <v>12</v>
      </c>
    </row>
    <row r="58" spans="1:13" s="34" customFormat="1" ht="15.75">
      <c r="A58" s="36">
        <v>10</v>
      </c>
      <c r="B58" s="16" t="s">
        <v>84</v>
      </c>
      <c r="C58" s="45">
        <v>54</v>
      </c>
      <c r="D58" s="37" t="s">
        <v>76</v>
      </c>
      <c r="E58" s="37" t="s">
        <v>77</v>
      </c>
      <c r="F58" s="40">
        <v>25731</v>
      </c>
      <c r="G58" s="45" t="s">
        <v>172</v>
      </c>
      <c r="H58" s="45">
        <v>16</v>
      </c>
      <c r="I58" s="45">
        <v>9</v>
      </c>
      <c r="J58" s="45"/>
      <c r="K58" s="45">
        <f t="shared" si="3"/>
        <v>25</v>
      </c>
      <c r="L58" s="45">
        <v>5</v>
      </c>
    </row>
    <row r="59" spans="1:13" s="34" customFormat="1" ht="15.75">
      <c r="A59" s="36">
        <v>11</v>
      </c>
      <c r="B59" s="16" t="s">
        <v>84</v>
      </c>
      <c r="C59" s="45">
        <v>67</v>
      </c>
      <c r="D59" s="37" t="s">
        <v>64</v>
      </c>
      <c r="E59" s="37" t="s">
        <v>65</v>
      </c>
      <c r="F59" s="40">
        <v>22147</v>
      </c>
      <c r="G59" s="45" t="s">
        <v>163</v>
      </c>
      <c r="H59" s="45">
        <v>18</v>
      </c>
      <c r="I59" s="45">
        <v>8</v>
      </c>
      <c r="J59" s="22">
        <v>11</v>
      </c>
      <c r="K59" s="45">
        <f t="shared" si="3"/>
        <v>26</v>
      </c>
      <c r="L59" s="45">
        <v>10</v>
      </c>
    </row>
    <row r="60" spans="1:13" s="34" customFormat="1" ht="15.75">
      <c r="A60" s="36">
        <v>12</v>
      </c>
      <c r="B60" s="16" t="s">
        <v>84</v>
      </c>
      <c r="C60" s="45">
        <v>60</v>
      </c>
      <c r="D60" s="37" t="s">
        <v>132</v>
      </c>
      <c r="E60" s="37" t="s">
        <v>164</v>
      </c>
      <c r="F60" s="40">
        <v>21870</v>
      </c>
      <c r="G60" s="45" t="s">
        <v>20</v>
      </c>
      <c r="H60" s="45">
        <v>6</v>
      </c>
      <c r="I60" s="45">
        <v>25</v>
      </c>
      <c r="J60" s="45"/>
      <c r="K60" s="45">
        <f t="shared" si="3"/>
        <v>31</v>
      </c>
      <c r="L60" s="45">
        <v>9</v>
      </c>
      <c r="M60" s="45">
        <v>5</v>
      </c>
    </row>
    <row r="61" spans="1:13" s="34" customFormat="1" ht="15.75">
      <c r="A61" s="36">
        <v>13</v>
      </c>
      <c r="B61" s="16" t="s">
        <v>84</v>
      </c>
      <c r="C61" s="45">
        <v>68</v>
      </c>
      <c r="D61" s="39" t="s">
        <v>127</v>
      </c>
      <c r="E61" s="39" t="s">
        <v>128</v>
      </c>
      <c r="F61" s="40">
        <v>34973</v>
      </c>
      <c r="G61" s="45" t="s">
        <v>13</v>
      </c>
      <c r="H61" s="45">
        <v>17</v>
      </c>
      <c r="I61" s="45">
        <v>14</v>
      </c>
      <c r="J61" s="45"/>
      <c r="K61" s="45">
        <f t="shared" si="3"/>
        <v>31</v>
      </c>
      <c r="L61" s="45">
        <v>9</v>
      </c>
      <c r="M61" s="45">
        <v>4</v>
      </c>
    </row>
    <row r="62" spans="1:13" s="34" customFormat="1" ht="15.75">
      <c r="A62" s="36">
        <v>14</v>
      </c>
      <c r="B62" s="16" t="s">
        <v>84</v>
      </c>
      <c r="C62" s="45">
        <v>56</v>
      </c>
      <c r="D62" s="37" t="s">
        <v>168</v>
      </c>
      <c r="E62" s="37" t="s">
        <v>89</v>
      </c>
      <c r="F62" s="45" t="s">
        <v>169</v>
      </c>
      <c r="G62" s="45" t="s">
        <v>170</v>
      </c>
      <c r="H62" s="45">
        <v>12</v>
      </c>
      <c r="I62" s="45">
        <v>19</v>
      </c>
      <c r="J62" s="45"/>
      <c r="K62" s="45">
        <f t="shared" si="3"/>
        <v>31</v>
      </c>
      <c r="L62" s="45">
        <v>7</v>
      </c>
    </row>
    <row r="63" spans="1:13" s="34" customFormat="1" ht="15.75">
      <c r="A63" s="36">
        <v>15</v>
      </c>
      <c r="B63" s="16" t="s">
        <v>84</v>
      </c>
      <c r="C63" s="45">
        <v>52</v>
      </c>
      <c r="D63" s="37" t="s">
        <v>173</v>
      </c>
      <c r="E63" s="37" t="s">
        <v>106</v>
      </c>
      <c r="F63" s="40">
        <v>26629</v>
      </c>
      <c r="G63" s="45" t="s">
        <v>105</v>
      </c>
      <c r="H63" s="45">
        <v>16</v>
      </c>
      <c r="I63" s="45">
        <v>17</v>
      </c>
      <c r="J63" s="45"/>
      <c r="K63" s="45">
        <f t="shared" si="3"/>
        <v>33</v>
      </c>
      <c r="L63" s="45">
        <v>8</v>
      </c>
    </row>
    <row r="64" spans="1:13" s="34" customFormat="1" ht="15.75">
      <c r="A64" s="36">
        <v>16</v>
      </c>
      <c r="B64" s="16" t="s">
        <v>84</v>
      </c>
      <c r="C64" s="45">
        <v>55</v>
      </c>
      <c r="D64" s="37" t="s">
        <v>123</v>
      </c>
      <c r="E64" s="37" t="s">
        <v>131</v>
      </c>
      <c r="F64" s="40">
        <v>34809</v>
      </c>
      <c r="G64" s="45" t="s">
        <v>171</v>
      </c>
      <c r="H64" s="45">
        <v>27</v>
      </c>
      <c r="I64" s="22">
        <v>29</v>
      </c>
      <c r="J64" s="44">
        <v>17</v>
      </c>
      <c r="K64" s="45">
        <f>SUM(H64,J64)</f>
        <v>44</v>
      </c>
      <c r="L64" s="45">
        <v>5</v>
      </c>
    </row>
    <row r="65" spans="1:12" s="34" customFormat="1" ht="15.75">
      <c r="A65" s="36">
        <v>17</v>
      </c>
      <c r="B65" s="16" t="s">
        <v>84</v>
      </c>
      <c r="C65" s="45">
        <v>62</v>
      </c>
      <c r="D65" s="37" t="s">
        <v>159</v>
      </c>
      <c r="E65" s="37" t="s">
        <v>135</v>
      </c>
      <c r="F65" s="40">
        <v>24109</v>
      </c>
      <c r="G65" s="45" t="s">
        <v>161</v>
      </c>
      <c r="H65" s="45">
        <v>24</v>
      </c>
      <c r="I65" s="45">
        <v>29</v>
      </c>
      <c r="J65" s="45"/>
      <c r="K65" s="45">
        <f>SUM(H65:I65)</f>
        <v>53</v>
      </c>
      <c r="L65" s="45">
        <v>2</v>
      </c>
    </row>
    <row r="66" spans="1:12" s="34" customFormat="1" ht="15.75">
      <c r="A66" s="36" t="s">
        <v>209</v>
      </c>
      <c r="B66" s="16" t="s">
        <v>84</v>
      </c>
      <c r="C66" s="45">
        <v>71</v>
      </c>
      <c r="D66" s="18" t="s">
        <v>103</v>
      </c>
      <c r="E66" s="17" t="s">
        <v>48</v>
      </c>
      <c r="F66" s="19">
        <v>23068</v>
      </c>
      <c r="G66" s="44" t="s">
        <v>20</v>
      </c>
      <c r="H66" s="45"/>
      <c r="I66" s="45"/>
      <c r="J66" s="45"/>
      <c r="K66" s="45" t="s">
        <v>209</v>
      </c>
      <c r="L66" s="45"/>
    </row>
    <row r="67" spans="1:12" s="34" customFormat="1" ht="15.75">
      <c r="A67" s="36" t="s">
        <v>209</v>
      </c>
      <c r="B67" s="16" t="s">
        <v>84</v>
      </c>
      <c r="C67" s="45">
        <v>70</v>
      </c>
      <c r="D67" s="18" t="s">
        <v>107</v>
      </c>
      <c r="E67" s="17" t="s">
        <v>108</v>
      </c>
      <c r="F67" s="19">
        <v>22733</v>
      </c>
      <c r="G67" s="44" t="s">
        <v>27</v>
      </c>
      <c r="H67" s="45"/>
      <c r="I67" s="45"/>
      <c r="J67" s="45"/>
      <c r="K67" s="45" t="s">
        <v>209</v>
      </c>
      <c r="L67" s="45"/>
    </row>
    <row r="68" spans="1:12" s="34" customFormat="1" ht="15.75">
      <c r="A68" s="36" t="s">
        <v>209</v>
      </c>
      <c r="B68" s="16" t="s">
        <v>84</v>
      </c>
      <c r="C68" s="45">
        <v>66</v>
      </c>
      <c r="D68" s="37" t="s">
        <v>138</v>
      </c>
      <c r="E68" s="37" t="s">
        <v>139</v>
      </c>
      <c r="F68" s="40">
        <v>30188</v>
      </c>
      <c r="G68" s="45" t="s">
        <v>20</v>
      </c>
      <c r="H68" s="45"/>
      <c r="I68" s="45"/>
      <c r="J68" s="45"/>
      <c r="K68" s="45" t="s">
        <v>209</v>
      </c>
      <c r="L68" s="45"/>
    </row>
    <row r="69" spans="1:12" s="34" customFormat="1" ht="15.75">
      <c r="A69" s="36" t="s">
        <v>209</v>
      </c>
      <c r="B69" s="16" t="s">
        <v>84</v>
      </c>
      <c r="C69" s="45">
        <v>63</v>
      </c>
      <c r="D69" s="37" t="s">
        <v>165</v>
      </c>
      <c r="E69" s="37" t="s">
        <v>38</v>
      </c>
      <c r="F69" s="40">
        <v>23261</v>
      </c>
      <c r="G69" s="45" t="s">
        <v>220</v>
      </c>
      <c r="H69" s="45"/>
      <c r="I69" s="45"/>
      <c r="J69" s="45"/>
      <c r="K69" s="45" t="s">
        <v>209</v>
      </c>
      <c r="L69" s="45"/>
    </row>
    <row r="71" spans="1:12" s="34" customFormat="1" ht="15.75">
      <c r="A71" s="36">
        <v>1</v>
      </c>
      <c r="B71" s="36" t="s">
        <v>115</v>
      </c>
      <c r="C71" s="45">
        <v>101</v>
      </c>
      <c r="D71" s="37" t="s">
        <v>178</v>
      </c>
      <c r="E71" s="37" t="s">
        <v>114</v>
      </c>
      <c r="F71" s="40">
        <v>36125</v>
      </c>
      <c r="G71" s="45" t="s">
        <v>190</v>
      </c>
      <c r="H71" s="45">
        <v>5</v>
      </c>
      <c r="I71" s="22">
        <v>3</v>
      </c>
      <c r="J71" s="45">
        <v>1</v>
      </c>
      <c r="K71" s="45">
        <f>SUM(H71,J71)</f>
        <v>6</v>
      </c>
      <c r="L71" s="45">
        <v>25</v>
      </c>
    </row>
    <row r="72" spans="1:12" s="34" customFormat="1" ht="15.75">
      <c r="A72" s="36">
        <v>2</v>
      </c>
      <c r="B72" s="36" t="s">
        <v>115</v>
      </c>
      <c r="C72" s="45">
        <v>103</v>
      </c>
      <c r="D72" s="39" t="s">
        <v>118</v>
      </c>
      <c r="E72" s="39" t="s">
        <v>102</v>
      </c>
      <c r="F72" s="40">
        <v>17071</v>
      </c>
      <c r="G72" s="44" t="s">
        <v>17</v>
      </c>
      <c r="H72" s="45">
        <v>6</v>
      </c>
      <c r="I72" s="45">
        <v>4</v>
      </c>
      <c r="J72" s="44"/>
      <c r="K72" s="45">
        <f>SUM(H72:I72)</f>
        <v>10</v>
      </c>
      <c r="L72" s="45">
        <v>17</v>
      </c>
    </row>
    <row r="73" spans="1:12" s="34" customFormat="1" ht="15.75">
      <c r="A73" s="36">
        <v>3</v>
      </c>
      <c r="B73" s="36" t="s">
        <v>115</v>
      </c>
      <c r="C73" s="45">
        <v>107</v>
      </c>
      <c r="D73" s="37" t="s">
        <v>119</v>
      </c>
      <c r="E73" s="37" t="s">
        <v>46</v>
      </c>
      <c r="F73" s="40">
        <v>22111</v>
      </c>
      <c r="G73" s="45" t="s">
        <v>172</v>
      </c>
      <c r="H73" s="45">
        <v>5</v>
      </c>
      <c r="I73" s="45">
        <v>6</v>
      </c>
      <c r="J73" s="22">
        <v>10</v>
      </c>
      <c r="K73" s="45">
        <f>SUM(H73:I73)</f>
        <v>11</v>
      </c>
      <c r="L73" s="45">
        <v>23</v>
      </c>
    </row>
    <row r="74" spans="1:12" s="34" customFormat="1" ht="15.75">
      <c r="A74" s="36">
        <v>4</v>
      </c>
      <c r="B74" s="36" t="s">
        <v>115</v>
      </c>
      <c r="C74" s="45">
        <v>105</v>
      </c>
      <c r="D74" s="39" t="s">
        <v>121</v>
      </c>
      <c r="E74" s="39" t="s">
        <v>104</v>
      </c>
      <c r="F74" s="40">
        <v>24541</v>
      </c>
      <c r="G74" s="45" t="s">
        <v>17</v>
      </c>
      <c r="H74" s="45">
        <v>10</v>
      </c>
      <c r="I74" s="22">
        <v>16</v>
      </c>
      <c r="J74" s="44">
        <v>5</v>
      </c>
      <c r="K74" s="45">
        <f>SUM(H74,J74)</f>
        <v>15</v>
      </c>
      <c r="L74" s="45">
        <v>15</v>
      </c>
    </row>
    <row r="75" spans="1:12" s="34" customFormat="1" ht="15.75">
      <c r="A75" s="36">
        <v>5</v>
      </c>
      <c r="B75" s="36" t="s">
        <v>115</v>
      </c>
      <c r="C75" s="45">
        <v>108</v>
      </c>
      <c r="D75" s="37" t="s">
        <v>117</v>
      </c>
      <c r="E75" s="37" t="s">
        <v>40</v>
      </c>
      <c r="F75" s="40">
        <v>19799</v>
      </c>
      <c r="G75" s="45" t="s">
        <v>100</v>
      </c>
      <c r="H75" s="45">
        <v>10</v>
      </c>
      <c r="I75" s="45">
        <v>7</v>
      </c>
      <c r="J75" s="45"/>
      <c r="K75" s="45">
        <f>SUM(H75:I75)</f>
        <v>17</v>
      </c>
      <c r="L75" s="45">
        <v>16</v>
      </c>
    </row>
    <row r="76" spans="1:12" s="34" customFormat="1" ht="15.75">
      <c r="A76" s="36">
        <v>6</v>
      </c>
      <c r="B76" s="36" t="s">
        <v>115</v>
      </c>
      <c r="C76" s="45">
        <v>102</v>
      </c>
      <c r="D76" s="37" t="s">
        <v>91</v>
      </c>
      <c r="E76" s="37" t="s">
        <v>189</v>
      </c>
      <c r="F76" s="40">
        <v>32859</v>
      </c>
      <c r="G76" s="45" t="s">
        <v>17</v>
      </c>
      <c r="H76" s="45">
        <v>9</v>
      </c>
      <c r="I76" s="22">
        <v>9</v>
      </c>
      <c r="J76" s="45">
        <v>8</v>
      </c>
      <c r="K76" s="45">
        <f>SUM(H76,J76)</f>
        <v>17</v>
      </c>
      <c r="L76" s="45">
        <v>12</v>
      </c>
    </row>
    <row r="77" spans="1:12" s="34" customFormat="1" ht="15.75">
      <c r="A77" s="36">
        <v>7</v>
      </c>
      <c r="B77" s="36" t="s">
        <v>115</v>
      </c>
      <c r="C77" s="45">
        <v>91</v>
      </c>
      <c r="D77" s="37" t="s">
        <v>212</v>
      </c>
      <c r="E77" s="37" t="s">
        <v>213</v>
      </c>
      <c r="F77" s="47">
        <v>22378</v>
      </c>
      <c r="G77" s="45" t="s">
        <v>63</v>
      </c>
      <c r="H77" s="45">
        <v>3</v>
      </c>
      <c r="I77" s="45">
        <v>16</v>
      </c>
      <c r="J77" s="45"/>
      <c r="K77" s="45">
        <f>SUM(H77:I77)</f>
        <v>19</v>
      </c>
      <c r="L77" s="45">
        <v>17</v>
      </c>
    </row>
    <row r="78" spans="1:12" s="34" customFormat="1" ht="15.75">
      <c r="A78" s="36">
        <v>8</v>
      </c>
      <c r="B78" s="36" t="s">
        <v>115</v>
      </c>
      <c r="C78" s="45">
        <v>94</v>
      </c>
      <c r="D78" s="39" t="s">
        <v>123</v>
      </c>
      <c r="E78" s="39" t="s">
        <v>19</v>
      </c>
      <c r="F78" s="40">
        <v>25320</v>
      </c>
      <c r="G78" s="45" t="s">
        <v>13</v>
      </c>
      <c r="H78" s="45">
        <v>8</v>
      </c>
      <c r="I78" s="22">
        <v>13</v>
      </c>
      <c r="J78" s="44">
        <v>11</v>
      </c>
      <c r="K78" s="45">
        <f>SUM(H78,J78)</f>
        <v>19</v>
      </c>
      <c r="L78" s="45">
        <v>14</v>
      </c>
    </row>
    <row r="79" spans="1:12" s="34" customFormat="1" ht="15.75">
      <c r="A79" s="36">
        <v>9</v>
      </c>
      <c r="B79" s="36" t="s">
        <v>115</v>
      </c>
      <c r="C79" s="45">
        <v>97</v>
      </c>
      <c r="D79" s="37" t="s">
        <v>101</v>
      </c>
      <c r="E79" s="37" t="s">
        <v>102</v>
      </c>
      <c r="F79" s="40">
        <v>21260</v>
      </c>
      <c r="G79" s="45" t="s">
        <v>27</v>
      </c>
      <c r="H79" s="45">
        <v>9</v>
      </c>
      <c r="I79" s="45">
        <v>10</v>
      </c>
      <c r="J79" s="22">
        <v>17</v>
      </c>
      <c r="K79" s="45">
        <f>SUM(H79:I79)</f>
        <v>19</v>
      </c>
      <c r="L79" s="45">
        <v>13</v>
      </c>
    </row>
    <row r="80" spans="1:12" s="34" customFormat="1" ht="15.75">
      <c r="A80" s="36">
        <v>10</v>
      </c>
      <c r="B80" s="36" t="s">
        <v>115</v>
      </c>
      <c r="C80" s="38">
        <v>93</v>
      </c>
      <c r="D80" s="37" t="s">
        <v>129</v>
      </c>
      <c r="E80" s="37" t="s">
        <v>130</v>
      </c>
      <c r="F80" s="40">
        <v>35158</v>
      </c>
      <c r="G80" s="45" t="s">
        <v>13</v>
      </c>
      <c r="H80" s="45">
        <v>12</v>
      </c>
      <c r="I80" s="22">
        <v>9</v>
      </c>
      <c r="J80" s="45">
        <v>8</v>
      </c>
      <c r="K80" s="45">
        <f>SUM(H80,J80)</f>
        <v>20</v>
      </c>
      <c r="L80" s="45">
        <v>12</v>
      </c>
    </row>
    <row r="81" spans="1:12" s="34" customFormat="1" ht="15.75">
      <c r="A81" s="36">
        <v>11</v>
      </c>
      <c r="B81" s="36" t="s">
        <v>115</v>
      </c>
      <c r="C81" s="45">
        <v>109</v>
      </c>
      <c r="D81" s="37" t="s">
        <v>127</v>
      </c>
      <c r="E81" s="37" t="s">
        <v>70</v>
      </c>
      <c r="F81" s="40">
        <v>23404</v>
      </c>
      <c r="G81" s="45" t="s">
        <v>13</v>
      </c>
      <c r="H81" s="45">
        <v>16</v>
      </c>
      <c r="I81" s="45">
        <v>8</v>
      </c>
      <c r="J81" s="45"/>
      <c r="K81" s="45">
        <f>SUM(H81:I81)</f>
        <v>24</v>
      </c>
      <c r="L81" s="45">
        <v>14</v>
      </c>
    </row>
    <row r="82" spans="1:12" s="34" customFormat="1" ht="15.75">
      <c r="A82" s="36">
        <v>12</v>
      </c>
      <c r="B82" s="36" t="s">
        <v>115</v>
      </c>
      <c r="C82" s="45">
        <v>95</v>
      </c>
      <c r="D82" s="37" t="s">
        <v>123</v>
      </c>
      <c r="E82" s="37" t="s">
        <v>194</v>
      </c>
      <c r="F82" s="40">
        <v>36290</v>
      </c>
      <c r="G82" s="45" t="s">
        <v>13</v>
      </c>
      <c r="H82" s="45">
        <v>16</v>
      </c>
      <c r="I82" s="22">
        <v>21</v>
      </c>
      <c r="J82" s="45">
        <v>8</v>
      </c>
      <c r="K82" s="45">
        <f>SUM(H82,J82)</f>
        <v>24</v>
      </c>
      <c r="L82" s="45">
        <v>12</v>
      </c>
    </row>
    <row r="83" spans="1:12" s="34" customFormat="1" ht="15.75">
      <c r="A83" s="36">
        <v>13</v>
      </c>
      <c r="B83" s="36" t="s">
        <v>115</v>
      </c>
      <c r="C83" s="45">
        <v>99</v>
      </c>
      <c r="D83" s="37" t="s">
        <v>136</v>
      </c>
      <c r="E83" s="37" t="s">
        <v>74</v>
      </c>
      <c r="F83" s="40">
        <v>23584</v>
      </c>
      <c r="G83" s="45" t="s">
        <v>17</v>
      </c>
      <c r="H83" s="45">
        <v>13</v>
      </c>
      <c r="I83" s="45">
        <v>12</v>
      </c>
      <c r="J83" s="45"/>
      <c r="K83" s="45">
        <f>SUM(H83:I83)</f>
        <v>25</v>
      </c>
      <c r="L83" s="45">
        <v>13</v>
      </c>
    </row>
    <row r="84" spans="1:12" s="34" customFormat="1" ht="15.75">
      <c r="A84" s="36">
        <v>14</v>
      </c>
      <c r="B84" s="36" t="s">
        <v>115</v>
      </c>
      <c r="C84" s="45">
        <v>96</v>
      </c>
      <c r="D84" s="37" t="s">
        <v>110</v>
      </c>
      <c r="E84" s="37" t="s">
        <v>124</v>
      </c>
      <c r="F84" s="40">
        <v>23063</v>
      </c>
      <c r="G84" s="45" t="s">
        <v>17</v>
      </c>
      <c r="H84" s="45">
        <v>14</v>
      </c>
      <c r="I84" s="22">
        <v>17</v>
      </c>
      <c r="J84" s="45">
        <v>15</v>
      </c>
      <c r="K84" s="45">
        <f>SUM(H84,J84)</f>
        <v>29</v>
      </c>
      <c r="L84" s="45">
        <v>11</v>
      </c>
    </row>
    <row r="85" spans="1:12" s="34" customFormat="1" ht="15.75">
      <c r="A85" s="36">
        <v>15</v>
      </c>
      <c r="B85" s="36" t="s">
        <v>115</v>
      </c>
      <c r="C85" s="45">
        <v>106</v>
      </c>
      <c r="D85" s="37" t="s">
        <v>186</v>
      </c>
      <c r="E85" s="37" t="s">
        <v>77</v>
      </c>
      <c r="F85" s="40">
        <v>22792</v>
      </c>
      <c r="G85" s="45" t="s">
        <v>49</v>
      </c>
      <c r="H85" s="45">
        <v>16</v>
      </c>
      <c r="I85" s="22">
        <v>18</v>
      </c>
      <c r="J85" s="45">
        <v>15</v>
      </c>
      <c r="K85" s="45">
        <f>SUM(H85,J85)</f>
        <v>31</v>
      </c>
      <c r="L85" s="45">
        <v>15</v>
      </c>
    </row>
    <row r="86" spans="1:12" s="34" customFormat="1" ht="15.75">
      <c r="A86" s="36">
        <v>16</v>
      </c>
      <c r="B86" s="36" t="s">
        <v>115</v>
      </c>
      <c r="C86" s="45">
        <v>104</v>
      </c>
      <c r="D86" s="37" t="s">
        <v>187</v>
      </c>
      <c r="E86" s="37" t="s">
        <v>188</v>
      </c>
      <c r="F86" s="40">
        <v>28896</v>
      </c>
      <c r="G86" s="45" t="s">
        <v>170</v>
      </c>
      <c r="H86" s="45">
        <v>21</v>
      </c>
      <c r="I86" s="45">
        <v>12</v>
      </c>
      <c r="J86" s="45"/>
      <c r="K86" s="45">
        <f>SUM(H86:I86)</f>
        <v>33</v>
      </c>
      <c r="L86" s="45">
        <v>10</v>
      </c>
    </row>
    <row r="87" spans="1:12" s="34" customFormat="1" ht="15.75">
      <c r="A87" s="36">
        <v>17</v>
      </c>
      <c r="B87" s="36" t="s">
        <v>115</v>
      </c>
      <c r="C87" s="45">
        <v>100</v>
      </c>
      <c r="D87" s="37" t="s">
        <v>191</v>
      </c>
      <c r="E87" s="37" t="s">
        <v>192</v>
      </c>
      <c r="F87" s="40">
        <v>32743</v>
      </c>
      <c r="G87" s="45" t="s">
        <v>193</v>
      </c>
      <c r="H87" s="45">
        <v>17</v>
      </c>
      <c r="I87" s="45">
        <v>19</v>
      </c>
      <c r="J87" s="45"/>
      <c r="K87" s="45">
        <f>SUM(H87:I87)</f>
        <v>36</v>
      </c>
      <c r="L87" s="45">
        <v>12</v>
      </c>
    </row>
    <row r="88" spans="1:12" s="37" customFormat="1" ht="15.75">
      <c r="A88" s="36">
        <v>18</v>
      </c>
      <c r="B88" s="36" t="s">
        <v>115</v>
      </c>
      <c r="C88" s="45">
        <v>92</v>
      </c>
      <c r="D88" s="37" t="s">
        <v>214</v>
      </c>
      <c r="E88" s="37" t="s">
        <v>74</v>
      </c>
      <c r="F88" s="47">
        <v>20477</v>
      </c>
      <c r="G88" s="45" t="s">
        <v>215</v>
      </c>
      <c r="H88" s="45">
        <v>25</v>
      </c>
      <c r="I88" s="45">
        <v>23</v>
      </c>
      <c r="J88" s="45"/>
      <c r="K88" s="45">
        <f>SUM(H88:I88)</f>
        <v>48</v>
      </c>
      <c r="L88" s="45">
        <v>7</v>
      </c>
    </row>
    <row r="89" spans="1:12" s="37" customFormat="1" ht="15.75">
      <c r="A89" s="36" t="s">
        <v>209</v>
      </c>
      <c r="B89" s="36" t="s">
        <v>115</v>
      </c>
      <c r="C89" s="45">
        <v>98</v>
      </c>
      <c r="D89" s="37" t="s">
        <v>136</v>
      </c>
      <c r="E89" s="37" t="s">
        <v>137</v>
      </c>
      <c r="F89" s="40">
        <v>36245</v>
      </c>
      <c r="G89" s="45" t="s">
        <v>17</v>
      </c>
      <c r="H89" s="45"/>
      <c r="I89" s="45"/>
      <c r="J89" s="45"/>
      <c r="K89" s="45" t="s">
        <v>209</v>
      </c>
      <c r="L89" s="45"/>
    </row>
    <row r="91" spans="1:12" s="34" customFormat="1" ht="15.75">
      <c r="A91" s="36">
        <v>1</v>
      </c>
      <c r="B91" s="36" t="s">
        <v>133</v>
      </c>
      <c r="C91" s="45">
        <v>114</v>
      </c>
      <c r="D91" s="37" t="s">
        <v>208</v>
      </c>
      <c r="E91" s="37" t="s">
        <v>81</v>
      </c>
      <c r="F91" s="40">
        <v>30453</v>
      </c>
      <c r="G91" s="45" t="s">
        <v>141</v>
      </c>
      <c r="H91" s="45">
        <v>0</v>
      </c>
      <c r="I91" s="45">
        <v>1</v>
      </c>
      <c r="J91" s="44"/>
      <c r="K91" s="45">
        <f>SUM(H91:I91)</f>
        <v>1</v>
      </c>
      <c r="L91" s="45">
        <v>21</v>
      </c>
    </row>
    <row r="92" spans="1:12" s="34" customFormat="1" ht="15.75">
      <c r="A92" s="36">
        <v>2</v>
      </c>
      <c r="B92" s="36" t="s">
        <v>133</v>
      </c>
      <c r="C92" s="45">
        <v>115</v>
      </c>
      <c r="D92" s="39" t="s">
        <v>140</v>
      </c>
      <c r="E92" s="39" t="s">
        <v>83</v>
      </c>
      <c r="F92" s="41">
        <v>23197</v>
      </c>
      <c r="G92" s="45" t="s">
        <v>141</v>
      </c>
      <c r="H92" s="45">
        <v>16</v>
      </c>
      <c r="I92" s="45">
        <v>19</v>
      </c>
      <c r="J92" s="44"/>
      <c r="K92" s="45">
        <f>SUM(H92:I92)</f>
        <v>35</v>
      </c>
      <c r="L92" s="45">
        <v>8</v>
      </c>
    </row>
    <row r="93" spans="1:12" s="34" customFormat="1" ht="15.75">
      <c r="A93" s="36" t="s">
        <v>209</v>
      </c>
      <c r="B93" s="36" t="s">
        <v>133</v>
      </c>
      <c r="C93" s="45">
        <v>113</v>
      </c>
      <c r="D93" s="37" t="s">
        <v>206</v>
      </c>
      <c r="E93" s="37" t="s">
        <v>16</v>
      </c>
      <c r="F93" s="40">
        <v>33746</v>
      </c>
      <c r="G93" s="45" t="s">
        <v>207</v>
      </c>
      <c r="H93" s="45"/>
      <c r="I93" s="45"/>
      <c r="J93" s="44"/>
      <c r="K93" s="45" t="s">
        <v>209</v>
      </c>
      <c r="L93" s="45"/>
    </row>
    <row r="95" spans="1:12" s="34" customFormat="1" ht="15.75">
      <c r="A95" s="36">
        <v>1</v>
      </c>
      <c r="B95" s="36" t="s">
        <v>143</v>
      </c>
      <c r="C95" s="45">
        <v>144</v>
      </c>
      <c r="D95" s="37" t="s">
        <v>144</v>
      </c>
      <c r="E95" s="37" t="s">
        <v>74</v>
      </c>
      <c r="F95" s="40">
        <v>20703</v>
      </c>
      <c r="G95" s="45" t="s">
        <v>148</v>
      </c>
      <c r="H95" s="45">
        <v>1</v>
      </c>
      <c r="I95" s="22">
        <v>3</v>
      </c>
      <c r="J95" s="45">
        <v>1</v>
      </c>
      <c r="K95" s="45">
        <f>SUM(H95,J95)</f>
        <v>2</v>
      </c>
      <c r="L95" s="45">
        <v>28</v>
      </c>
    </row>
    <row r="96" spans="1:12" s="34" customFormat="1" ht="15.75">
      <c r="A96" s="36">
        <v>2</v>
      </c>
      <c r="B96" s="36" t="s">
        <v>143</v>
      </c>
      <c r="C96" s="45">
        <v>138</v>
      </c>
      <c r="D96" s="37" t="s">
        <v>92</v>
      </c>
      <c r="E96" s="37" t="s">
        <v>93</v>
      </c>
      <c r="F96" s="40">
        <v>21231</v>
      </c>
      <c r="G96" s="45" t="s">
        <v>13</v>
      </c>
      <c r="H96" s="45">
        <v>0</v>
      </c>
      <c r="I96" s="45">
        <v>2</v>
      </c>
      <c r="J96" s="45"/>
      <c r="K96" s="45">
        <f>SUM(H96:I96)</f>
        <v>2</v>
      </c>
      <c r="L96" s="45">
        <v>9</v>
      </c>
    </row>
    <row r="97" spans="1:12" s="34" customFormat="1" ht="15.75">
      <c r="A97" s="36">
        <v>3</v>
      </c>
      <c r="B97" s="36" t="s">
        <v>143</v>
      </c>
      <c r="C97" s="45">
        <v>111</v>
      </c>
      <c r="D97" s="37" t="s">
        <v>200</v>
      </c>
      <c r="E97" s="37" t="s">
        <v>201</v>
      </c>
      <c r="F97" s="40">
        <v>16978</v>
      </c>
      <c r="G97" s="45" t="s">
        <v>161</v>
      </c>
      <c r="H97" s="45">
        <v>2</v>
      </c>
      <c r="I97" s="45">
        <v>2</v>
      </c>
      <c r="J97" s="45"/>
      <c r="K97" s="45">
        <f>SUM(H97:I97)</f>
        <v>4</v>
      </c>
      <c r="L97" s="45">
        <v>19</v>
      </c>
    </row>
    <row r="98" spans="1:12" s="34" customFormat="1" ht="15.75">
      <c r="A98" s="36">
        <v>4</v>
      </c>
      <c r="B98" s="36" t="s">
        <v>143</v>
      </c>
      <c r="C98" s="45">
        <v>135</v>
      </c>
      <c r="D98" s="37" t="s">
        <v>122</v>
      </c>
      <c r="E98" s="37" t="s">
        <v>196</v>
      </c>
      <c r="F98" s="40">
        <v>17163</v>
      </c>
      <c r="G98" s="45" t="s">
        <v>197</v>
      </c>
      <c r="H98" s="45">
        <v>3</v>
      </c>
      <c r="I98" s="22">
        <v>3</v>
      </c>
      <c r="J98" s="45">
        <v>1</v>
      </c>
      <c r="K98" s="45">
        <f>SUM(H98,J98)</f>
        <v>4</v>
      </c>
      <c r="L98" s="45">
        <v>18</v>
      </c>
    </row>
    <row r="99" spans="1:12" s="34" customFormat="1" ht="15.75">
      <c r="A99" s="36">
        <v>5</v>
      </c>
      <c r="B99" s="36" t="s">
        <v>143</v>
      </c>
      <c r="C99" s="45">
        <v>139</v>
      </c>
      <c r="D99" s="37" t="s">
        <v>224</v>
      </c>
      <c r="E99" s="37" t="s">
        <v>120</v>
      </c>
      <c r="F99" s="40">
        <v>18014</v>
      </c>
      <c r="G99" s="45" t="s">
        <v>13</v>
      </c>
      <c r="H99" s="45">
        <v>0</v>
      </c>
      <c r="I99" s="45">
        <v>6</v>
      </c>
      <c r="J99" s="45"/>
      <c r="K99" s="45">
        <f>SUM(H99:I99)</f>
        <v>6</v>
      </c>
      <c r="L99" s="45">
        <v>19</v>
      </c>
    </row>
    <row r="100" spans="1:12" s="34" customFormat="1" ht="15.75">
      <c r="A100" s="36">
        <v>6</v>
      </c>
      <c r="B100" s="36" t="s">
        <v>143</v>
      </c>
      <c r="C100" s="45">
        <v>136</v>
      </c>
      <c r="D100" s="37" t="s">
        <v>134</v>
      </c>
      <c r="E100" s="37" t="s">
        <v>135</v>
      </c>
      <c r="F100" s="40">
        <v>24038</v>
      </c>
      <c r="G100" s="45" t="s">
        <v>148</v>
      </c>
      <c r="H100" s="45">
        <v>3</v>
      </c>
      <c r="I100" s="45">
        <v>7</v>
      </c>
      <c r="J100" s="22">
        <v>8</v>
      </c>
      <c r="K100" s="45">
        <f>SUM(H100:I100)</f>
        <v>10</v>
      </c>
      <c r="L100" s="45">
        <v>16</v>
      </c>
    </row>
    <row r="101" spans="1:12" s="34" customFormat="1" ht="15.75">
      <c r="A101" s="36">
        <v>7</v>
      </c>
      <c r="B101" s="36" t="s">
        <v>143</v>
      </c>
      <c r="C101" s="45">
        <v>145</v>
      </c>
      <c r="D101" s="37" t="s">
        <v>205</v>
      </c>
      <c r="E101" s="37" t="s">
        <v>142</v>
      </c>
      <c r="F101" s="40">
        <v>21528</v>
      </c>
      <c r="G101" s="45" t="s">
        <v>141</v>
      </c>
      <c r="H101" s="45">
        <v>5</v>
      </c>
      <c r="I101" s="45">
        <v>15</v>
      </c>
      <c r="J101" s="44"/>
      <c r="K101" s="45">
        <f>SUM(H101:I101)</f>
        <v>20</v>
      </c>
      <c r="L101" s="45">
        <v>10</v>
      </c>
    </row>
    <row r="102" spans="1:12" s="34" customFormat="1" ht="15.75">
      <c r="A102" s="36">
        <v>8</v>
      </c>
      <c r="B102" s="36" t="s">
        <v>143</v>
      </c>
      <c r="C102" s="45">
        <v>143</v>
      </c>
      <c r="D102" s="37" t="s">
        <v>202</v>
      </c>
      <c r="E102" s="37" t="s">
        <v>203</v>
      </c>
      <c r="F102" s="40">
        <v>19166</v>
      </c>
      <c r="G102" s="45" t="s">
        <v>204</v>
      </c>
      <c r="H102" s="45">
        <v>11</v>
      </c>
      <c r="I102" s="45">
        <v>13</v>
      </c>
      <c r="J102" s="45"/>
      <c r="K102" s="45">
        <f>SUM(H102:I102)</f>
        <v>24</v>
      </c>
      <c r="L102" s="45">
        <v>9</v>
      </c>
    </row>
    <row r="103" spans="1:12" s="34" customFormat="1" ht="15.75">
      <c r="A103" s="36" t="s">
        <v>209</v>
      </c>
      <c r="B103" s="36" t="s">
        <v>143</v>
      </c>
      <c r="C103" s="45">
        <v>140</v>
      </c>
      <c r="D103" s="37" t="s">
        <v>199</v>
      </c>
      <c r="E103" s="37" t="s">
        <v>46</v>
      </c>
      <c r="F103" s="40">
        <v>22355</v>
      </c>
      <c r="G103" s="45" t="s">
        <v>220</v>
      </c>
      <c r="H103" s="45"/>
      <c r="I103" s="45"/>
      <c r="J103" s="45"/>
      <c r="K103" s="45"/>
      <c r="L103" s="45" t="s">
        <v>209</v>
      </c>
    </row>
    <row r="105" spans="1:12" s="34" customFormat="1" ht="15.75">
      <c r="A105" s="36">
        <v>1</v>
      </c>
      <c r="B105" s="36" t="s">
        <v>145</v>
      </c>
      <c r="C105" s="45">
        <v>134</v>
      </c>
      <c r="D105" s="37" t="s">
        <v>146</v>
      </c>
      <c r="E105" s="37" t="s">
        <v>147</v>
      </c>
      <c r="F105" s="40">
        <v>18728</v>
      </c>
      <c r="G105" s="45" t="s">
        <v>45</v>
      </c>
      <c r="H105" s="45">
        <v>8</v>
      </c>
      <c r="I105" s="45">
        <v>8</v>
      </c>
      <c r="J105" s="44"/>
      <c r="K105" s="45">
        <f>SUM(H105:I105)</f>
        <v>16</v>
      </c>
      <c r="L105" s="45">
        <v>12</v>
      </c>
    </row>
    <row r="106" spans="1:12" s="34" customFormat="1" ht="15.75">
      <c r="A106" s="36">
        <v>2</v>
      </c>
      <c r="B106" s="36" t="s">
        <v>145</v>
      </c>
      <c r="C106" s="45">
        <v>137</v>
      </c>
      <c r="D106" s="37" t="s">
        <v>195</v>
      </c>
      <c r="E106" s="37" t="s">
        <v>73</v>
      </c>
      <c r="F106" s="40">
        <v>27209</v>
      </c>
      <c r="G106" s="45" t="s">
        <v>174</v>
      </c>
      <c r="H106" s="45">
        <v>13</v>
      </c>
      <c r="I106" s="45">
        <v>4</v>
      </c>
      <c r="J106" s="45"/>
      <c r="K106" s="45">
        <f>SUM(H106:I106)</f>
        <v>17</v>
      </c>
      <c r="L106" s="45">
        <v>15</v>
      </c>
    </row>
    <row r="108" spans="1:12" s="34" customFormat="1" ht="15.75">
      <c r="A108" s="36">
        <v>1</v>
      </c>
      <c r="B108" s="36" t="s">
        <v>223</v>
      </c>
      <c r="C108" s="45">
        <v>117</v>
      </c>
      <c r="D108" s="39" t="s">
        <v>43</v>
      </c>
      <c r="E108" s="39" t="s">
        <v>75</v>
      </c>
      <c r="F108" s="40">
        <v>35023</v>
      </c>
      <c r="G108" s="45" t="s">
        <v>45</v>
      </c>
      <c r="H108" s="45">
        <v>35</v>
      </c>
      <c r="I108" s="45">
        <v>35</v>
      </c>
      <c r="J108" s="44"/>
      <c r="K108" s="45">
        <f>SUM(H108:I108)</f>
        <v>70</v>
      </c>
      <c r="L108" s="45">
        <v>1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>
      <selection activeCell="G6" sqref="G6"/>
    </sheetView>
  </sheetViews>
  <sheetFormatPr baseColWidth="10" defaultRowHeight="15.75"/>
  <cols>
    <col min="3" max="3" width="11.42578125" style="35"/>
    <col min="4" max="4" width="15" customWidth="1"/>
    <col min="5" max="5" width="13.140625" customWidth="1"/>
    <col min="6" max="6" width="13.42578125" customWidth="1"/>
    <col min="7" max="7" width="11.42578125" style="48"/>
  </cols>
  <sheetData>
    <row r="1" spans="1:12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ht="16.5" thickBot="1">
      <c r="A4" s="1" t="s">
        <v>0</v>
      </c>
      <c r="B4" s="2" t="s">
        <v>1</v>
      </c>
      <c r="C4" s="42" t="s">
        <v>2</v>
      </c>
      <c r="D4" s="2" t="s">
        <v>3</v>
      </c>
      <c r="E4" s="2" t="s">
        <v>4</v>
      </c>
      <c r="F4" s="2" t="s">
        <v>5</v>
      </c>
      <c r="G4" s="43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</row>
    <row r="5" spans="1:12" s="34" customFormat="1" ht="16.5" thickTop="1">
      <c r="A5" s="16"/>
      <c r="B5" s="9"/>
      <c r="C5" s="16"/>
      <c r="D5" s="9"/>
      <c r="E5" s="9"/>
      <c r="F5" s="9"/>
      <c r="G5" s="9"/>
      <c r="H5" s="9"/>
      <c r="I5" s="9"/>
      <c r="J5" s="9"/>
      <c r="K5" s="9"/>
      <c r="L5" s="50"/>
    </row>
    <row r="6" spans="1:12">
      <c r="A6" s="36">
        <v>1</v>
      </c>
      <c r="B6" s="16" t="s">
        <v>12</v>
      </c>
      <c r="C6" s="45">
        <v>4</v>
      </c>
      <c r="D6" s="20" t="s">
        <v>29</v>
      </c>
      <c r="E6" s="20" t="s">
        <v>30</v>
      </c>
      <c r="F6" s="47">
        <v>34593</v>
      </c>
      <c r="G6" s="45" t="s">
        <v>31</v>
      </c>
      <c r="H6" s="45">
        <v>17</v>
      </c>
      <c r="I6" s="45">
        <v>34</v>
      </c>
      <c r="J6" s="45"/>
      <c r="K6" s="45">
        <f>SUM(H6:I6)</f>
        <v>51</v>
      </c>
      <c r="L6" s="45">
        <v>8</v>
      </c>
    </row>
    <row r="7" spans="1:12">
      <c r="A7" s="36" t="s">
        <v>209</v>
      </c>
      <c r="B7" s="16" t="s">
        <v>12</v>
      </c>
      <c r="C7" s="21">
        <v>2</v>
      </c>
      <c r="D7" s="20" t="s">
        <v>18</v>
      </c>
      <c r="E7" s="20" t="s">
        <v>19</v>
      </c>
      <c r="F7" s="41">
        <v>31498</v>
      </c>
      <c r="G7" s="21" t="s">
        <v>13</v>
      </c>
      <c r="H7" s="45"/>
      <c r="I7" s="45"/>
      <c r="J7" s="45"/>
      <c r="K7" s="45" t="s">
        <v>209</v>
      </c>
      <c r="L7" s="45"/>
    </row>
    <row r="8" spans="1:12">
      <c r="B8" s="37"/>
      <c r="C8" s="45"/>
      <c r="D8" s="37"/>
      <c r="E8" s="37"/>
      <c r="F8" s="37"/>
      <c r="G8" s="45"/>
      <c r="H8" s="37"/>
      <c r="I8" s="37"/>
      <c r="J8" s="37"/>
      <c r="K8" s="37"/>
      <c r="L8" s="37"/>
    </row>
    <row r="9" spans="1:12">
      <c r="B9" s="37"/>
      <c r="C9" s="45"/>
      <c r="D9" s="37"/>
      <c r="E9" s="37"/>
      <c r="F9" s="37"/>
      <c r="G9" s="45"/>
    </row>
  </sheetData>
  <sortState ref="A5:L6">
    <sortCondition ref="K5:K6"/>
  </sortState>
  <mergeCells count="1">
    <mergeCell ref="A1:L1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E8" sqref="E8"/>
    </sheetView>
  </sheetViews>
  <sheetFormatPr baseColWidth="10" defaultRowHeight="15"/>
  <cols>
    <col min="3" max="3" width="11.42578125" style="35"/>
    <col min="4" max="4" width="14.42578125" customWidth="1"/>
    <col min="5" max="5" width="14" customWidth="1"/>
    <col min="6" max="6" width="13.7109375" customWidth="1"/>
    <col min="7" max="7" width="14.7109375" customWidth="1"/>
  </cols>
  <sheetData>
    <row r="1" spans="1:12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ht="16.5" thickBot="1">
      <c r="A4" s="8" t="s">
        <v>0</v>
      </c>
      <c r="B4" s="4" t="s">
        <v>1</v>
      </c>
      <c r="C4" s="42" t="s">
        <v>23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7" t="s">
        <v>8</v>
      </c>
      <c r="J4" s="4" t="s">
        <v>9</v>
      </c>
      <c r="K4" s="5" t="s">
        <v>10</v>
      </c>
      <c r="L4" s="6" t="s">
        <v>24</v>
      </c>
    </row>
    <row r="5" spans="1:12" ht="15.75" thickTop="1"/>
    <row r="6" spans="1:12" ht="15.75">
      <c r="A6" s="36">
        <v>1</v>
      </c>
      <c r="B6" s="9" t="s">
        <v>25</v>
      </c>
      <c r="C6" s="45">
        <v>13</v>
      </c>
      <c r="D6" s="37" t="s">
        <v>156</v>
      </c>
      <c r="E6" s="37" t="s">
        <v>32</v>
      </c>
      <c r="F6" s="40">
        <v>23195</v>
      </c>
      <c r="G6" s="45" t="s">
        <v>34</v>
      </c>
      <c r="H6" s="45">
        <v>15</v>
      </c>
      <c r="I6" s="45">
        <v>6</v>
      </c>
      <c r="J6" s="22">
        <v>12</v>
      </c>
      <c r="K6" s="45">
        <f>SUM(H6:I6)</f>
        <v>21</v>
      </c>
      <c r="L6" s="45">
        <v>21</v>
      </c>
    </row>
    <row r="7" spans="1:12" ht="15.75">
      <c r="A7" s="36">
        <v>2</v>
      </c>
      <c r="B7" s="9" t="s">
        <v>25</v>
      </c>
      <c r="C7" s="45">
        <v>12</v>
      </c>
      <c r="D7" s="37" t="s">
        <v>157</v>
      </c>
      <c r="E7" s="37" t="s">
        <v>83</v>
      </c>
      <c r="F7" s="40">
        <v>21812</v>
      </c>
      <c r="G7" s="45" t="s">
        <v>158</v>
      </c>
      <c r="H7" s="45">
        <v>8</v>
      </c>
      <c r="I7" s="45">
        <v>13</v>
      </c>
      <c r="J7" s="22">
        <v>17</v>
      </c>
      <c r="K7" s="45">
        <f>SUM(H7:I7)</f>
        <v>21</v>
      </c>
      <c r="L7" s="45">
        <v>16</v>
      </c>
    </row>
    <row r="8" spans="1:12" ht="15.75">
      <c r="A8" s="36">
        <v>3</v>
      </c>
      <c r="B8" s="9" t="s">
        <v>25</v>
      </c>
      <c r="C8" s="45">
        <v>11</v>
      </c>
      <c r="D8" s="37" t="s">
        <v>29</v>
      </c>
      <c r="E8" s="37" t="s">
        <v>81</v>
      </c>
      <c r="F8" s="10">
        <v>35227</v>
      </c>
      <c r="G8" s="45" t="s">
        <v>31</v>
      </c>
      <c r="H8" s="45">
        <v>16</v>
      </c>
      <c r="I8" s="45">
        <v>30</v>
      </c>
      <c r="J8" s="44"/>
      <c r="K8" s="45">
        <f>SUM(H8:I8)</f>
        <v>46</v>
      </c>
      <c r="L8" s="45">
        <v>9</v>
      </c>
    </row>
    <row r="9" spans="1:12" ht="15.75">
      <c r="B9" s="37"/>
      <c r="C9" s="45"/>
      <c r="D9" s="37"/>
      <c r="E9" s="37"/>
      <c r="F9" s="37"/>
      <c r="G9" s="37"/>
      <c r="H9" s="37"/>
    </row>
  </sheetData>
  <sortState ref="C7:L9">
    <sortCondition ref="K7:K9"/>
  </sortState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16" sqref="B16"/>
    </sheetView>
  </sheetViews>
  <sheetFormatPr baseColWidth="10" defaultRowHeight="15"/>
  <cols>
    <col min="3" max="3" width="11.42578125" style="35"/>
    <col min="4" max="4" width="17.7109375" customWidth="1"/>
    <col min="6" max="6" width="13.85546875" customWidth="1"/>
    <col min="7" max="7" width="19" customWidth="1"/>
  </cols>
  <sheetData>
    <row r="1" spans="1:13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3" ht="15.75">
      <c r="A4" s="11" t="s">
        <v>0</v>
      </c>
      <c r="B4" s="12" t="s">
        <v>1</v>
      </c>
      <c r="C4" s="23" t="s">
        <v>23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1" t="s">
        <v>24</v>
      </c>
      <c r="M4" s="13" t="s">
        <v>35</v>
      </c>
    </row>
    <row r="6" spans="1:13" ht="15.75">
      <c r="A6" s="36">
        <v>1</v>
      </c>
      <c r="B6" s="16" t="s">
        <v>36</v>
      </c>
      <c r="C6" s="45">
        <v>26</v>
      </c>
      <c r="D6" s="37" t="s">
        <v>39</v>
      </c>
      <c r="E6" s="37" t="s">
        <v>40</v>
      </c>
      <c r="F6" s="40">
        <v>23358</v>
      </c>
      <c r="G6" s="45" t="s">
        <v>34</v>
      </c>
      <c r="H6" s="45">
        <v>9</v>
      </c>
      <c r="I6" s="45">
        <v>12</v>
      </c>
      <c r="J6" s="45"/>
      <c r="K6" s="45">
        <f t="shared" ref="K6:K15" si="0">SUM(H6:I6)</f>
        <v>21</v>
      </c>
      <c r="L6" s="45">
        <v>11</v>
      </c>
      <c r="M6" s="45"/>
    </row>
    <row r="7" spans="1:13" ht="15.75">
      <c r="A7" s="36">
        <v>2</v>
      </c>
      <c r="B7" s="16" t="s">
        <v>36</v>
      </c>
      <c r="C7" s="45">
        <v>27</v>
      </c>
      <c r="D7" s="39" t="s">
        <v>162</v>
      </c>
      <c r="E7" s="37" t="s">
        <v>30</v>
      </c>
      <c r="F7" s="40">
        <v>30786</v>
      </c>
      <c r="G7" s="45" t="s">
        <v>216</v>
      </c>
      <c r="H7" s="45">
        <v>13</v>
      </c>
      <c r="I7" s="45">
        <v>9</v>
      </c>
      <c r="J7" s="45"/>
      <c r="K7" s="45">
        <f t="shared" si="0"/>
        <v>22</v>
      </c>
      <c r="L7" s="45">
        <v>14</v>
      </c>
      <c r="M7" s="45"/>
    </row>
    <row r="8" spans="1:13" ht="15.75">
      <c r="A8" s="36">
        <v>3</v>
      </c>
      <c r="B8" s="16" t="s">
        <v>36</v>
      </c>
      <c r="C8" s="45">
        <v>28</v>
      </c>
      <c r="D8" s="37" t="s">
        <v>57</v>
      </c>
      <c r="E8" s="37" t="s">
        <v>53</v>
      </c>
      <c r="F8" s="41">
        <v>26989</v>
      </c>
      <c r="G8" s="45" t="s">
        <v>13</v>
      </c>
      <c r="H8" s="45">
        <v>10</v>
      </c>
      <c r="I8" s="45">
        <v>15</v>
      </c>
      <c r="J8" s="45"/>
      <c r="K8" s="45">
        <f t="shared" si="0"/>
        <v>25</v>
      </c>
      <c r="L8" s="45">
        <v>11</v>
      </c>
      <c r="M8" s="45"/>
    </row>
    <row r="9" spans="1:13" ht="15.75">
      <c r="A9" s="36">
        <v>4</v>
      </c>
      <c r="B9" s="16" t="s">
        <v>36</v>
      </c>
      <c r="C9" s="45">
        <v>25</v>
      </c>
      <c r="D9" s="37" t="s">
        <v>55</v>
      </c>
      <c r="E9" s="37" t="s">
        <v>56</v>
      </c>
      <c r="F9" s="41">
        <v>30980</v>
      </c>
      <c r="G9" s="44" t="s">
        <v>54</v>
      </c>
      <c r="H9" s="45">
        <v>10</v>
      </c>
      <c r="I9" s="45">
        <v>20</v>
      </c>
      <c r="J9" s="45"/>
      <c r="K9" s="45">
        <f t="shared" si="0"/>
        <v>30</v>
      </c>
      <c r="L9" s="45">
        <v>6</v>
      </c>
      <c r="M9" s="45"/>
    </row>
    <row r="10" spans="1:13" ht="15.75">
      <c r="A10" s="36">
        <v>5</v>
      </c>
      <c r="B10" s="16" t="s">
        <v>36</v>
      </c>
      <c r="C10" s="45">
        <v>22</v>
      </c>
      <c r="D10" s="18" t="s">
        <v>37</v>
      </c>
      <c r="E10" s="18" t="s">
        <v>42</v>
      </c>
      <c r="F10" s="19">
        <v>33139</v>
      </c>
      <c r="G10" s="44" t="s">
        <v>20</v>
      </c>
      <c r="H10" s="45">
        <v>13</v>
      </c>
      <c r="I10" s="45">
        <v>18</v>
      </c>
      <c r="J10" s="45"/>
      <c r="K10" s="45">
        <f t="shared" si="0"/>
        <v>31</v>
      </c>
      <c r="L10" s="45">
        <v>9</v>
      </c>
      <c r="M10" s="45"/>
    </row>
    <row r="11" spans="1:13" ht="15.75">
      <c r="A11" s="36">
        <v>6</v>
      </c>
      <c r="B11" s="16" t="s">
        <v>36</v>
      </c>
      <c r="C11" s="45">
        <v>30</v>
      </c>
      <c r="D11" s="37" t="s">
        <v>26</v>
      </c>
      <c r="E11" s="37" t="s">
        <v>41</v>
      </c>
      <c r="F11" s="40">
        <v>29189</v>
      </c>
      <c r="G11" s="45" t="s">
        <v>27</v>
      </c>
      <c r="H11" s="45">
        <v>9</v>
      </c>
      <c r="I11" s="45">
        <v>23</v>
      </c>
      <c r="J11" s="45"/>
      <c r="K11" s="45">
        <f t="shared" si="0"/>
        <v>32</v>
      </c>
      <c r="L11" s="45">
        <v>10</v>
      </c>
      <c r="M11" s="45"/>
    </row>
    <row r="12" spans="1:13" ht="15.75">
      <c r="A12" s="36">
        <v>7</v>
      </c>
      <c r="B12" s="16" t="s">
        <v>36</v>
      </c>
      <c r="C12" s="45">
        <v>24</v>
      </c>
      <c r="D12" s="39" t="s">
        <v>69</v>
      </c>
      <c r="E12" s="37" t="s">
        <v>150</v>
      </c>
      <c r="F12" s="40">
        <v>25535</v>
      </c>
      <c r="G12" s="45" t="s">
        <v>151</v>
      </c>
      <c r="H12" s="45">
        <v>23</v>
      </c>
      <c r="I12" s="45">
        <v>15</v>
      </c>
      <c r="J12" s="45"/>
      <c r="K12" s="45">
        <f t="shared" si="0"/>
        <v>38</v>
      </c>
      <c r="L12" s="45">
        <v>9</v>
      </c>
      <c r="M12" s="45"/>
    </row>
    <row r="13" spans="1:13" ht="15.75">
      <c r="A13" s="36">
        <v>8</v>
      </c>
      <c r="B13" s="16" t="s">
        <v>36</v>
      </c>
      <c r="C13" s="45">
        <v>29</v>
      </c>
      <c r="D13" s="37" t="s">
        <v>50</v>
      </c>
      <c r="E13" s="37" t="s">
        <v>51</v>
      </c>
      <c r="F13" s="40">
        <v>33691</v>
      </c>
      <c r="G13" s="45" t="s">
        <v>52</v>
      </c>
      <c r="H13" s="45">
        <v>25</v>
      </c>
      <c r="I13" s="45">
        <v>14</v>
      </c>
      <c r="J13" s="45"/>
      <c r="K13" s="45">
        <f t="shared" si="0"/>
        <v>39</v>
      </c>
      <c r="L13" s="45">
        <v>6</v>
      </c>
      <c r="M13" s="45"/>
    </row>
    <row r="14" spans="1:13" ht="15.75">
      <c r="A14" s="36">
        <v>9</v>
      </c>
      <c r="B14" s="16" t="s">
        <v>36</v>
      </c>
      <c r="C14" s="45">
        <v>21</v>
      </c>
      <c r="D14" s="37" t="s">
        <v>62</v>
      </c>
      <c r="E14" s="37" t="s">
        <v>38</v>
      </c>
      <c r="F14" s="40">
        <v>21533</v>
      </c>
      <c r="G14" s="45" t="s">
        <v>63</v>
      </c>
      <c r="H14" s="45">
        <v>17</v>
      </c>
      <c r="I14" s="45">
        <v>25</v>
      </c>
      <c r="J14" s="45"/>
      <c r="K14" s="45">
        <f t="shared" si="0"/>
        <v>42</v>
      </c>
      <c r="L14" s="45">
        <v>4</v>
      </c>
      <c r="M14" s="45"/>
    </row>
    <row r="15" spans="1:13" ht="15.75">
      <c r="A15" s="36">
        <v>10</v>
      </c>
      <c r="B15" s="16" t="s">
        <v>36</v>
      </c>
      <c r="C15" s="45">
        <v>31</v>
      </c>
      <c r="D15" s="37" t="s">
        <v>159</v>
      </c>
      <c r="E15" s="37" t="s">
        <v>160</v>
      </c>
      <c r="F15" s="40">
        <v>34813</v>
      </c>
      <c r="G15" s="45" t="s">
        <v>161</v>
      </c>
      <c r="H15" s="45">
        <v>34</v>
      </c>
      <c r="I15" s="45">
        <v>36</v>
      </c>
      <c r="J15" s="45"/>
      <c r="K15" s="45">
        <f t="shared" si="0"/>
        <v>70</v>
      </c>
      <c r="L15" s="45">
        <v>2</v>
      </c>
      <c r="M15" s="45"/>
    </row>
    <row r="16" spans="1:13" ht="15.75">
      <c r="A16" s="36" t="s">
        <v>209</v>
      </c>
      <c r="B16" s="16" t="s">
        <v>36</v>
      </c>
      <c r="C16" s="44">
        <v>23</v>
      </c>
      <c r="D16" s="39" t="s">
        <v>37</v>
      </c>
      <c r="E16" s="39" t="s">
        <v>38</v>
      </c>
      <c r="F16" s="41">
        <v>24092</v>
      </c>
      <c r="G16" s="45" t="s">
        <v>20</v>
      </c>
      <c r="H16" s="45"/>
      <c r="I16" s="45"/>
      <c r="J16" s="45"/>
      <c r="K16" s="45" t="s">
        <v>209</v>
      </c>
      <c r="L16" s="45"/>
      <c r="M16" s="45"/>
    </row>
    <row r="17" spans="1:13" ht="15.75">
      <c r="A17" s="37"/>
      <c r="B17" s="37"/>
      <c r="C17" s="45"/>
      <c r="D17" s="37"/>
      <c r="E17" s="37"/>
      <c r="F17" s="37"/>
      <c r="G17" s="37"/>
      <c r="H17" s="37"/>
      <c r="I17" s="37"/>
      <c r="J17" s="37"/>
      <c r="K17" s="37"/>
      <c r="L17" s="37"/>
      <c r="M17" s="37"/>
    </row>
  </sheetData>
  <sortState ref="C6:L16">
    <sortCondition ref="K6:K16"/>
  </sortState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opLeftCell="A4" workbookViewId="0">
      <selection activeCell="G13" sqref="G13"/>
    </sheetView>
  </sheetViews>
  <sheetFormatPr baseColWidth="10" defaultRowHeight="15"/>
  <cols>
    <col min="3" max="3" width="11.42578125" style="35"/>
    <col min="4" max="4" width="18.28515625" customWidth="1"/>
    <col min="5" max="5" width="14.7109375" customWidth="1"/>
    <col min="6" max="6" width="14.85546875" customWidth="1"/>
    <col min="7" max="7" width="18.85546875" style="35" customWidth="1"/>
  </cols>
  <sheetData>
    <row r="1" spans="1:12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ht="16.5" thickBot="1">
      <c r="A4" s="14" t="s">
        <v>0</v>
      </c>
      <c r="B4" s="15" t="s">
        <v>1</v>
      </c>
      <c r="C4" s="42" t="s">
        <v>23</v>
      </c>
      <c r="D4" s="15" t="s">
        <v>3</v>
      </c>
      <c r="E4" s="15" t="s">
        <v>4</v>
      </c>
      <c r="F4" s="15" t="s">
        <v>5</v>
      </c>
      <c r="G4" s="43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4" t="s">
        <v>24</v>
      </c>
    </row>
    <row r="5" spans="1:12" ht="15.75" thickTop="1"/>
    <row r="6" spans="1:12" ht="15.75">
      <c r="A6" s="36">
        <v>1</v>
      </c>
      <c r="B6" s="16" t="s">
        <v>61</v>
      </c>
      <c r="C6" s="45">
        <v>48</v>
      </c>
      <c r="D6" s="37" t="s">
        <v>118</v>
      </c>
      <c r="E6" s="37" t="s">
        <v>135</v>
      </c>
      <c r="F6" s="40">
        <v>29557</v>
      </c>
      <c r="G6" s="45" t="s">
        <v>149</v>
      </c>
      <c r="H6" s="45">
        <v>4</v>
      </c>
      <c r="I6" s="45">
        <v>6</v>
      </c>
      <c r="J6" s="45"/>
      <c r="K6" s="45">
        <f>SUM(H6:I6)</f>
        <v>10</v>
      </c>
      <c r="L6" s="45">
        <v>15</v>
      </c>
    </row>
    <row r="7" spans="1:12" ht="15.75">
      <c r="A7" s="36">
        <v>2</v>
      </c>
      <c r="B7" s="16" t="s">
        <v>61</v>
      </c>
      <c r="C7" s="45">
        <v>142</v>
      </c>
      <c r="D7" s="39" t="s">
        <v>47</v>
      </c>
      <c r="E7" s="37" t="s">
        <v>48</v>
      </c>
      <c r="F7" s="40">
        <v>21126</v>
      </c>
      <c r="G7" s="45" t="s">
        <v>217</v>
      </c>
      <c r="H7" s="45">
        <v>9</v>
      </c>
      <c r="I7" s="22">
        <v>10</v>
      </c>
      <c r="J7" s="45">
        <v>6</v>
      </c>
      <c r="K7" s="45">
        <f>SUM(H7,J7)</f>
        <v>15</v>
      </c>
      <c r="L7" s="45">
        <v>16</v>
      </c>
    </row>
    <row r="8" spans="1:12" ht="15.75">
      <c r="A8" s="36">
        <v>3</v>
      </c>
      <c r="B8" s="16" t="s">
        <v>61</v>
      </c>
      <c r="C8" s="38">
        <v>37</v>
      </c>
      <c r="D8" s="39" t="s">
        <v>80</v>
      </c>
      <c r="E8" s="37" t="s">
        <v>81</v>
      </c>
      <c r="F8" s="40">
        <v>31423</v>
      </c>
      <c r="G8" s="45" t="s">
        <v>20</v>
      </c>
      <c r="H8" s="45">
        <v>7</v>
      </c>
      <c r="I8" s="45">
        <v>10</v>
      </c>
      <c r="J8" s="45"/>
      <c r="K8" s="45">
        <f t="shared" ref="K8:K14" si="0">SUM(H8:I8)</f>
        <v>17</v>
      </c>
      <c r="L8" s="45">
        <v>9</v>
      </c>
    </row>
    <row r="9" spans="1:12" ht="15.75">
      <c r="A9" s="36">
        <v>4</v>
      </c>
      <c r="B9" s="16" t="s">
        <v>61</v>
      </c>
      <c r="C9" s="45">
        <v>41</v>
      </c>
      <c r="D9" s="37" t="s">
        <v>97</v>
      </c>
      <c r="E9" s="37" t="s">
        <v>98</v>
      </c>
      <c r="F9" s="40">
        <v>24670</v>
      </c>
      <c r="G9" s="45" t="s">
        <v>184</v>
      </c>
      <c r="H9" s="45">
        <v>7</v>
      </c>
      <c r="I9" s="45">
        <v>15</v>
      </c>
      <c r="J9" s="22">
        <v>17</v>
      </c>
      <c r="K9" s="45">
        <f t="shared" si="0"/>
        <v>22</v>
      </c>
      <c r="L9" s="45">
        <v>10</v>
      </c>
    </row>
    <row r="10" spans="1:12" ht="15.75">
      <c r="A10" s="36">
        <v>5</v>
      </c>
      <c r="B10" s="16" t="s">
        <v>61</v>
      </c>
      <c r="C10" s="45">
        <v>116</v>
      </c>
      <c r="D10" s="39" t="s">
        <v>43</v>
      </c>
      <c r="E10" s="37" t="s">
        <v>44</v>
      </c>
      <c r="F10" s="40">
        <v>26074</v>
      </c>
      <c r="G10" s="45" t="s">
        <v>174</v>
      </c>
      <c r="H10" s="45">
        <v>15</v>
      </c>
      <c r="I10" s="45">
        <v>8</v>
      </c>
      <c r="J10" s="45"/>
      <c r="K10" s="45">
        <f t="shared" si="0"/>
        <v>23</v>
      </c>
      <c r="L10" s="45">
        <v>12</v>
      </c>
    </row>
    <row r="11" spans="1:12" ht="15.75">
      <c r="A11" s="36">
        <v>6</v>
      </c>
      <c r="B11" s="16" t="s">
        <v>61</v>
      </c>
      <c r="C11" s="45">
        <v>141</v>
      </c>
      <c r="D11" s="37" t="s">
        <v>175</v>
      </c>
      <c r="E11" s="37" t="s">
        <v>42</v>
      </c>
      <c r="F11" s="40">
        <v>31814</v>
      </c>
      <c r="G11" s="45" t="s">
        <v>68</v>
      </c>
      <c r="H11" s="45">
        <v>6</v>
      </c>
      <c r="I11" s="45">
        <v>17</v>
      </c>
      <c r="J11" s="45"/>
      <c r="K11" s="45">
        <f t="shared" si="0"/>
        <v>23</v>
      </c>
      <c r="L11" s="45">
        <v>11</v>
      </c>
    </row>
    <row r="12" spans="1:12" ht="15.75">
      <c r="A12" s="36">
        <v>7</v>
      </c>
      <c r="B12" s="16" t="s">
        <v>61</v>
      </c>
      <c r="C12" s="38">
        <v>44</v>
      </c>
      <c r="D12" s="39" t="s">
        <v>78</v>
      </c>
      <c r="E12" s="37" t="s">
        <v>79</v>
      </c>
      <c r="F12" s="40">
        <v>20606</v>
      </c>
      <c r="G12" s="45" t="s">
        <v>20</v>
      </c>
      <c r="H12" s="45">
        <v>7</v>
      </c>
      <c r="I12" s="44">
        <v>18</v>
      </c>
      <c r="J12" s="45"/>
      <c r="K12" s="45">
        <f t="shared" si="0"/>
        <v>25</v>
      </c>
      <c r="L12" s="45">
        <v>10</v>
      </c>
    </row>
    <row r="13" spans="1:12" ht="15.75">
      <c r="A13" s="36">
        <v>8</v>
      </c>
      <c r="B13" s="16" t="s">
        <v>61</v>
      </c>
      <c r="C13" s="45">
        <v>38</v>
      </c>
      <c r="D13" s="37" t="s">
        <v>175</v>
      </c>
      <c r="E13" s="37" t="s">
        <v>58</v>
      </c>
      <c r="F13" s="40">
        <v>29505</v>
      </c>
      <c r="G13" s="45" t="s">
        <v>218</v>
      </c>
      <c r="H13" s="45">
        <v>18</v>
      </c>
      <c r="I13" s="45">
        <v>10</v>
      </c>
      <c r="J13" s="45"/>
      <c r="K13" s="45">
        <f t="shared" si="0"/>
        <v>28</v>
      </c>
      <c r="L13" s="45">
        <v>9</v>
      </c>
    </row>
    <row r="14" spans="1:12" ht="15.75">
      <c r="A14" s="36">
        <v>9</v>
      </c>
      <c r="B14" s="16" t="s">
        <v>61</v>
      </c>
      <c r="C14" s="38">
        <v>36</v>
      </c>
      <c r="D14" s="39" t="s">
        <v>66</v>
      </c>
      <c r="E14" s="37" t="s">
        <v>48</v>
      </c>
      <c r="F14" s="40">
        <v>22080</v>
      </c>
      <c r="G14" s="45" t="s">
        <v>67</v>
      </c>
      <c r="H14" s="45">
        <v>12</v>
      </c>
      <c r="I14" s="45">
        <v>19</v>
      </c>
      <c r="J14" s="45"/>
      <c r="K14" s="45">
        <f t="shared" si="0"/>
        <v>31</v>
      </c>
      <c r="L14" s="45">
        <v>9</v>
      </c>
    </row>
    <row r="15" spans="1:12" ht="15.75">
      <c r="A15" s="36">
        <v>10</v>
      </c>
      <c r="B15" s="16" t="s">
        <v>61</v>
      </c>
      <c r="C15" s="45">
        <v>49</v>
      </c>
      <c r="D15" s="37" t="s">
        <v>176</v>
      </c>
      <c r="E15" s="37" t="s">
        <v>177</v>
      </c>
      <c r="F15" s="40">
        <v>29068</v>
      </c>
      <c r="G15" s="45" t="s">
        <v>149</v>
      </c>
      <c r="H15" s="45">
        <v>13</v>
      </c>
      <c r="I15" s="22">
        <v>24</v>
      </c>
      <c r="J15" s="45">
        <v>18</v>
      </c>
      <c r="K15" s="45">
        <f>SUM(H15,J15)</f>
        <v>31</v>
      </c>
      <c r="L15" s="45">
        <v>7</v>
      </c>
    </row>
    <row r="16" spans="1:12" ht="15.75">
      <c r="A16" s="36">
        <v>11</v>
      </c>
      <c r="B16" s="16" t="s">
        <v>61</v>
      </c>
      <c r="C16" s="45">
        <v>43</v>
      </c>
      <c r="D16" s="37" t="s">
        <v>113</v>
      </c>
      <c r="E16" s="37" t="s">
        <v>33</v>
      </c>
      <c r="F16" s="40">
        <v>22832</v>
      </c>
      <c r="G16" s="45" t="s">
        <v>20</v>
      </c>
      <c r="H16" s="45">
        <v>10</v>
      </c>
      <c r="I16" s="44">
        <v>22</v>
      </c>
      <c r="J16" s="45"/>
      <c r="K16" s="45">
        <f t="shared" ref="K16:K24" si="1">SUM(H16:I16)</f>
        <v>32</v>
      </c>
      <c r="L16" s="45">
        <v>11</v>
      </c>
    </row>
    <row r="17" spans="1:12" ht="15.75">
      <c r="A17" s="36">
        <v>12</v>
      </c>
      <c r="B17" s="16" t="s">
        <v>61</v>
      </c>
      <c r="C17" s="45">
        <v>47</v>
      </c>
      <c r="D17" s="37" t="s">
        <v>178</v>
      </c>
      <c r="E17" s="37" t="s">
        <v>179</v>
      </c>
      <c r="F17" s="40">
        <v>35386</v>
      </c>
      <c r="G17" s="45" t="s">
        <v>180</v>
      </c>
      <c r="H17" s="45">
        <v>19</v>
      </c>
      <c r="I17" s="45">
        <v>18</v>
      </c>
      <c r="J17" s="45"/>
      <c r="K17" s="45">
        <f t="shared" si="1"/>
        <v>37</v>
      </c>
      <c r="L17" s="45">
        <v>11</v>
      </c>
    </row>
    <row r="18" spans="1:12" s="34" customFormat="1" ht="15.75">
      <c r="A18" s="36">
        <v>13</v>
      </c>
      <c r="B18" s="16" t="s">
        <v>61</v>
      </c>
      <c r="C18" s="45">
        <v>46</v>
      </c>
      <c r="D18" s="37" t="s">
        <v>181</v>
      </c>
      <c r="E18" s="37" t="s">
        <v>182</v>
      </c>
      <c r="F18" s="40">
        <v>22013</v>
      </c>
      <c r="G18" s="45" t="s">
        <v>183</v>
      </c>
      <c r="H18" s="45">
        <v>22</v>
      </c>
      <c r="I18" s="45">
        <v>20</v>
      </c>
      <c r="J18" s="22">
        <v>21</v>
      </c>
      <c r="K18" s="45">
        <f t="shared" si="1"/>
        <v>42</v>
      </c>
      <c r="L18" s="45">
        <v>15</v>
      </c>
    </row>
    <row r="19" spans="1:12" s="34" customFormat="1" ht="15.75">
      <c r="A19" s="36">
        <v>14</v>
      </c>
      <c r="B19" s="16" t="s">
        <v>61</v>
      </c>
      <c r="C19" s="38">
        <v>42</v>
      </c>
      <c r="D19" s="39" t="s">
        <v>72</v>
      </c>
      <c r="E19" s="37" t="s">
        <v>73</v>
      </c>
      <c r="F19" s="40">
        <v>30107</v>
      </c>
      <c r="G19" s="45" t="s">
        <v>71</v>
      </c>
      <c r="H19" s="45">
        <v>20</v>
      </c>
      <c r="I19" s="45">
        <v>22</v>
      </c>
      <c r="J19" s="45"/>
      <c r="K19" s="45">
        <f t="shared" si="1"/>
        <v>42</v>
      </c>
      <c r="L19" s="45">
        <v>9</v>
      </c>
    </row>
    <row r="20" spans="1:12" s="34" customFormat="1" ht="15.75">
      <c r="A20" s="36">
        <v>15</v>
      </c>
      <c r="B20" s="16" t="s">
        <v>61</v>
      </c>
      <c r="C20" s="45">
        <v>39</v>
      </c>
      <c r="D20" s="37" t="s">
        <v>185</v>
      </c>
      <c r="E20" s="37" t="s">
        <v>15</v>
      </c>
      <c r="F20" s="40">
        <v>31576</v>
      </c>
      <c r="G20" s="45" t="s">
        <v>105</v>
      </c>
      <c r="H20" s="45">
        <v>16</v>
      </c>
      <c r="I20" s="45">
        <v>26</v>
      </c>
      <c r="J20" s="44"/>
      <c r="K20" s="45">
        <f t="shared" si="1"/>
        <v>42</v>
      </c>
      <c r="L20" s="45">
        <v>8</v>
      </c>
    </row>
    <row r="21" spans="1:12" ht="15.75">
      <c r="A21" s="36">
        <v>16</v>
      </c>
      <c r="B21" s="16" t="s">
        <v>61</v>
      </c>
      <c r="C21" s="45">
        <v>40</v>
      </c>
      <c r="D21" s="37" t="s">
        <v>112</v>
      </c>
      <c r="E21" s="37" t="s">
        <v>111</v>
      </c>
      <c r="F21" s="40">
        <v>30992</v>
      </c>
      <c r="G21" s="45" t="s">
        <v>20</v>
      </c>
      <c r="H21" s="45">
        <v>22</v>
      </c>
      <c r="I21" s="45">
        <v>20</v>
      </c>
      <c r="J21" s="45"/>
      <c r="K21" s="45">
        <f t="shared" si="1"/>
        <v>42</v>
      </c>
      <c r="L21" s="45">
        <v>5</v>
      </c>
    </row>
    <row r="22" spans="1:12" ht="15.75">
      <c r="A22" s="36">
        <v>17</v>
      </c>
      <c r="B22" s="16" t="s">
        <v>61</v>
      </c>
      <c r="C22" s="38">
        <v>45</v>
      </c>
      <c r="D22" s="39" t="s">
        <v>82</v>
      </c>
      <c r="E22" s="37" t="s">
        <v>83</v>
      </c>
      <c r="F22" s="41">
        <v>26033</v>
      </c>
      <c r="G22" s="45" t="s">
        <v>20</v>
      </c>
      <c r="H22" s="45">
        <v>22</v>
      </c>
      <c r="I22" s="45">
        <v>22</v>
      </c>
      <c r="J22" s="45"/>
      <c r="K22" s="45">
        <f t="shared" si="1"/>
        <v>44</v>
      </c>
      <c r="L22" s="45">
        <v>7</v>
      </c>
    </row>
    <row r="23" spans="1:12" ht="15.75">
      <c r="A23" s="36">
        <v>18</v>
      </c>
      <c r="B23" s="16" t="s">
        <v>61</v>
      </c>
      <c r="C23" s="45">
        <v>50</v>
      </c>
      <c r="D23" s="37" t="s">
        <v>109</v>
      </c>
      <c r="E23" s="37" t="s">
        <v>40</v>
      </c>
      <c r="F23" s="40">
        <v>26493</v>
      </c>
      <c r="G23" s="45" t="s">
        <v>149</v>
      </c>
      <c r="H23" s="45">
        <v>23</v>
      </c>
      <c r="I23" s="45">
        <v>30</v>
      </c>
      <c r="J23" s="45"/>
      <c r="K23" s="45">
        <f t="shared" si="1"/>
        <v>53</v>
      </c>
      <c r="L23" s="45">
        <v>6</v>
      </c>
    </row>
    <row r="24" spans="1:12" ht="15.75">
      <c r="A24" s="36">
        <v>19</v>
      </c>
      <c r="B24" s="16" t="s">
        <v>61</v>
      </c>
      <c r="C24" s="45">
        <v>112</v>
      </c>
      <c r="D24" s="37" t="s">
        <v>125</v>
      </c>
      <c r="E24" s="37" t="s">
        <v>126</v>
      </c>
      <c r="F24" s="40">
        <v>35089</v>
      </c>
      <c r="G24" s="45" t="s">
        <v>174</v>
      </c>
      <c r="H24" s="45">
        <v>31</v>
      </c>
      <c r="I24" s="45">
        <v>27</v>
      </c>
      <c r="J24" s="45"/>
      <c r="K24" s="45">
        <f t="shared" si="1"/>
        <v>58</v>
      </c>
      <c r="L24" s="45">
        <v>5</v>
      </c>
    </row>
  </sheetData>
  <sortState ref="A6:L24">
    <sortCondition ref="K6:K24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G26" sqref="G26"/>
    </sheetView>
  </sheetViews>
  <sheetFormatPr baseColWidth="10" defaultRowHeight="15"/>
  <cols>
    <col min="3" max="3" width="11.42578125" style="35"/>
    <col min="4" max="4" width="19" customWidth="1"/>
    <col min="5" max="5" width="14.7109375" customWidth="1"/>
    <col min="6" max="6" width="13.28515625" customWidth="1"/>
    <col min="7" max="7" width="18.85546875" customWidth="1"/>
    <col min="12" max="12" width="12.140625" customWidth="1"/>
  </cols>
  <sheetData>
    <row r="1" spans="1:13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4" spans="1:13" s="37" customFormat="1" ht="15.75">
      <c r="A4" s="23" t="s">
        <v>0</v>
      </c>
      <c r="B4" s="24" t="s">
        <v>1</v>
      </c>
      <c r="C4" s="23" t="s">
        <v>23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13" t="s">
        <v>9</v>
      </c>
      <c r="K4" s="24" t="s">
        <v>10</v>
      </c>
      <c r="L4" s="23" t="s">
        <v>24</v>
      </c>
      <c r="M4" s="51" t="s">
        <v>35</v>
      </c>
    </row>
    <row r="6" spans="1:13" ht="15.75">
      <c r="A6" s="36">
        <v>1</v>
      </c>
      <c r="B6" s="16" t="s">
        <v>84</v>
      </c>
      <c r="C6" s="45">
        <v>69</v>
      </c>
      <c r="D6" s="37" t="s">
        <v>85</v>
      </c>
      <c r="E6" s="37" t="s">
        <v>86</v>
      </c>
      <c r="F6" s="40">
        <v>22667</v>
      </c>
      <c r="G6" s="45" t="s">
        <v>87</v>
      </c>
      <c r="H6" s="45">
        <v>1</v>
      </c>
      <c r="I6" s="45">
        <v>6</v>
      </c>
      <c r="J6" s="45"/>
      <c r="K6" s="45">
        <f>SUM(H6:I6)</f>
        <v>7</v>
      </c>
      <c r="L6" s="45">
        <v>19</v>
      </c>
    </row>
    <row r="7" spans="1:13" ht="15.75">
      <c r="A7" s="36">
        <v>2</v>
      </c>
      <c r="B7" s="16" t="s">
        <v>84</v>
      </c>
      <c r="C7" s="45">
        <v>53</v>
      </c>
      <c r="D7" s="37" t="s">
        <v>99</v>
      </c>
      <c r="E7" s="37" t="s">
        <v>33</v>
      </c>
      <c r="F7" s="40">
        <v>21558</v>
      </c>
      <c r="G7" s="45" t="s">
        <v>100</v>
      </c>
      <c r="H7" s="45">
        <v>7</v>
      </c>
      <c r="I7" s="45">
        <v>3</v>
      </c>
      <c r="J7" s="22">
        <v>11</v>
      </c>
      <c r="K7" s="45">
        <f>SUM(H7:I7)</f>
        <v>10</v>
      </c>
      <c r="L7" s="45">
        <v>16</v>
      </c>
    </row>
    <row r="8" spans="1:13" ht="15.75">
      <c r="A8" s="36">
        <v>3</v>
      </c>
      <c r="B8" s="16" t="s">
        <v>84</v>
      </c>
      <c r="C8" s="45">
        <v>58</v>
      </c>
      <c r="D8" s="37" t="s">
        <v>166</v>
      </c>
      <c r="E8" s="37" t="s">
        <v>167</v>
      </c>
      <c r="F8" s="40">
        <v>32573</v>
      </c>
      <c r="G8" s="45" t="s">
        <v>163</v>
      </c>
      <c r="H8" s="45">
        <v>5</v>
      </c>
      <c r="I8" s="45">
        <v>5</v>
      </c>
      <c r="J8" s="22">
        <v>11</v>
      </c>
      <c r="K8" s="45">
        <f>SUM(H8:I8)</f>
        <v>10</v>
      </c>
      <c r="L8" s="45">
        <v>14</v>
      </c>
    </row>
    <row r="9" spans="1:13" ht="15.75">
      <c r="A9" s="36">
        <v>4</v>
      </c>
      <c r="B9" s="16" t="s">
        <v>84</v>
      </c>
      <c r="C9" s="45">
        <v>57</v>
      </c>
      <c r="D9" s="37" t="s">
        <v>95</v>
      </c>
      <c r="E9" s="37" t="s">
        <v>96</v>
      </c>
      <c r="F9" s="40">
        <v>21788</v>
      </c>
      <c r="G9" s="45" t="s">
        <v>13</v>
      </c>
      <c r="H9" s="45">
        <v>4</v>
      </c>
      <c r="I9" s="45">
        <v>10</v>
      </c>
      <c r="J9" s="45"/>
      <c r="K9" s="45">
        <f>SUM(H9:I9)</f>
        <v>14</v>
      </c>
      <c r="L9" s="45">
        <v>13</v>
      </c>
    </row>
    <row r="10" spans="1:13" ht="15.75">
      <c r="A10" s="36">
        <v>5</v>
      </c>
      <c r="B10" s="16" t="s">
        <v>84</v>
      </c>
      <c r="C10" s="45">
        <v>61</v>
      </c>
      <c r="D10" s="37" t="s">
        <v>88</v>
      </c>
      <c r="E10" s="37" t="s">
        <v>89</v>
      </c>
      <c r="F10" s="40">
        <v>23392</v>
      </c>
      <c r="G10" s="45" t="s">
        <v>27</v>
      </c>
      <c r="H10" s="45">
        <v>15</v>
      </c>
      <c r="I10" s="45">
        <v>3</v>
      </c>
      <c r="J10" s="45"/>
      <c r="K10" s="45">
        <f>SUM(H10:I10)</f>
        <v>18</v>
      </c>
      <c r="L10" s="45">
        <v>14</v>
      </c>
    </row>
    <row r="11" spans="1:13" ht="15.75">
      <c r="A11" s="36">
        <v>6</v>
      </c>
      <c r="B11" s="16" t="s">
        <v>84</v>
      </c>
      <c r="C11" s="45">
        <v>65</v>
      </c>
      <c r="D11" s="37" t="s">
        <v>94</v>
      </c>
      <c r="E11" s="37" t="s">
        <v>70</v>
      </c>
      <c r="F11" s="40">
        <v>29130</v>
      </c>
      <c r="G11" s="45" t="s">
        <v>17</v>
      </c>
      <c r="H11" s="45">
        <v>11</v>
      </c>
      <c r="I11" s="22">
        <v>10</v>
      </c>
      <c r="J11" s="44">
        <v>9</v>
      </c>
      <c r="K11" s="45">
        <f>SUM(H11,J11)</f>
        <v>20</v>
      </c>
      <c r="L11" s="45">
        <v>14</v>
      </c>
    </row>
    <row r="12" spans="1:13" ht="15.75">
      <c r="A12" s="36">
        <v>7</v>
      </c>
      <c r="B12" s="16" t="s">
        <v>84</v>
      </c>
      <c r="C12" s="44">
        <v>59</v>
      </c>
      <c r="D12" s="39" t="s">
        <v>26</v>
      </c>
      <c r="E12" s="37" t="s">
        <v>90</v>
      </c>
      <c r="F12" s="40">
        <v>21187</v>
      </c>
      <c r="G12" s="45" t="s">
        <v>27</v>
      </c>
      <c r="H12" s="45">
        <v>9</v>
      </c>
      <c r="I12" s="45">
        <v>12</v>
      </c>
      <c r="J12" s="22">
        <v>15</v>
      </c>
      <c r="K12" s="45">
        <f t="shared" ref="K12:K20" si="0">SUM(H12:I12)</f>
        <v>21</v>
      </c>
      <c r="L12" s="45">
        <v>14</v>
      </c>
    </row>
    <row r="13" spans="1:13" ht="15.75">
      <c r="A13" s="36">
        <v>8</v>
      </c>
      <c r="B13" s="16" t="s">
        <v>84</v>
      </c>
      <c r="C13" s="45">
        <v>51</v>
      </c>
      <c r="D13" s="37" t="s">
        <v>219</v>
      </c>
      <c r="E13" s="37" t="s">
        <v>89</v>
      </c>
      <c r="F13" s="40">
        <v>23078</v>
      </c>
      <c r="G13" s="45" t="s">
        <v>28</v>
      </c>
      <c r="H13" s="45">
        <v>11</v>
      </c>
      <c r="I13" s="45">
        <v>11</v>
      </c>
      <c r="J13" s="45"/>
      <c r="K13" s="45">
        <f t="shared" si="0"/>
        <v>22</v>
      </c>
      <c r="L13" s="45">
        <v>9</v>
      </c>
    </row>
    <row r="14" spans="1:13" ht="15.75">
      <c r="A14" s="36">
        <v>9</v>
      </c>
      <c r="B14" s="16" t="s">
        <v>84</v>
      </c>
      <c r="C14" s="45">
        <v>64</v>
      </c>
      <c r="D14" s="37" t="s">
        <v>116</v>
      </c>
      <c r="E14" s="37" t="s">
        <v>164</v>
      </c>
      <c r="F14" s="40">
        <v>20269</v>
      </c>
      <c r="G14" s="45" t="s">
        <v>20</v>
      </c>
      <c r="H14" s="45">
        <v>9</v>
      </c>
      <c r="I14" s="45">
        <v>16</v>
      </c>
      <c r="J14" s="45"/>
      <c r="K14" s="45">
        <f t="shared" si="0"/>
        <v>25</v>
      </c>
      <c r="L14" s="45">
        <v>12</v>
      </c>
    </row>
    <row r="15" spans="1:13" ht="15.75">
      <c r="A15" s="36">
        <v>10</v>
      </c>
      <c r="B15" s="16" t="s">
        <v>84</v>
      </c>
      <c r="C15" s="45">
        <v>54</v>
      </c>
      <c r="D15" s="37" t="s">
        <v>76</v>
      </c>
      <c r="E15" s="37" t="s">
        <v>77</v>
      </c>
      <c r="F15" s="40">
        <v>25731</v>
      </c>
      <c r="G15" s="45" t="s">
        <v>172</v>
      </c>
      <c r="H15" s="45">
        <v>16</v>
      </c>
      <c r="I15" s="45">
        <v>9</v>
      </c>
      <c r="J15" s="45"/>
      <c r="K15" s="45">
        <f t="shared" si="0"/>
        <v>25</v>
      </c>
      <c r="L15" s="45">
        <v>5</v>
      </c>
    </row>
    <row r="16" spans="1:13" ht="15.75">
      <c r="A16" s="36">
        <v>11</v>
      </c>
      <c r="B16" s="16" t="s">
        <v>84</v>
      </c>
      <c r="C16" s="45">
        <v>67</v>
      </c>
      <c r="D16" s="37" t="s">
        <v>64</v>
      </c>
      <c r="E16" s="37" t="s">
        <v>65</v>
      </c>
      <c r="F16" s="40">
        <v>22147</v>
      </c>
      <c r="G16" s="45" t="s">
        <v>163</v>
      </c>
      <c r="H16" s="45">
        <v>18</v>
      </c>
      <c r="I16" s="45">
        <v>8</v>
      </c>
      <c r="J16" s="22">
        <v>11</v>
      </c>
      <c r="K16" s="45">
        <f t="shared" si="0"/>
        <v>26</v>
      </c>
      <c r="L16" s="45">
        <v>10</v>
      </c>
    </row>
    <row r="17" spans="1:13" s="34" customFormat="1" ht="15.75">
      <c r="A17" s="36">
        <v>12</v>
      </c>
      <c r="B17" s="16" t="s">
        <v>84</v>
      </c>
      <c r="C17" s="45">
        <v>60</v>
      </c>
      <c r="D17" s="37" t="s">
        <v>132</v>
      </c>
      <c r="E17" s="37" t="s">
        <v>164</v>
      </c>
      <c r="F17" s="40">
        <v>21870</v>
      </c>
      <c r="G17" s="45" t="s">
        <v>20</v>
      </c>
      <c r="H17" s="45">
        <v>6</v>
      </c>
      <c r="I17" s="45">
        <v>25</v>
      </c>
      <c r="J17" s="45"/>
      <c r="K17" s="45">
        <f t="shared" si="0"/>
        <v>31</v>
      </c>
      <c r="L17" s="45">
        <v>9</v>
      </c>
      <c r="M17" s="45">
        <v>5</v>
      </c>
    </row>
    <row r="18" spans="1:13" ht="15.75">
      <c r="A18" s="36">
        <v>13</v>
      </c>
      <c r="B18" s="16" t="s">
        <v>84</v>
      </c>
      <c r="C18" s="45">
        <v>68</v>
      </c>
      <c r="D18" s="39" t="s">
        <v>127</v>
      </c>
      <c r="E18" s="39" t="s">
        <v>128</v>
      </c>
      <c r="F18" s="40">
        <v>34973</v>
      </c>
      <c r="G18" s="45" t="s">
        <v>13</v>
      </c>
      <c r="H18" s="45">
        <v>17</v>
      </c>
      <c r="I18" s="45">
        <v>14</v>
      </c>
      <c r="J18" s="45"/>
      <c r="K18" s="45">
        <f t="shared" si="0"/>
        <v>31</v>
      </c>
      <c r="L18" s="45">
        <v>9</v>
      </c>
      <c r="M18" s="45">
        <v>4</v>
      </c>
    </row>
    <row r="19" spans="1:13" ht="15.75">
      <c r="A19" s="36">
        <v>14</v>
      </c>
      <c r="B19" s="16" t="s">
        <v>84</v>
      </c>
      <c r="C19" s="45">
        <v>56</v>
      </c>
      <c r="D19" s="37" t="s">
        <v>168</v>
      </c>
      <c r="E19" s="37" t="s">
        <v>89</v>
      </c>
      <c r="F19" s="45" t="s">
        <v>169</v>
      </c>
      <c r="G19" s="45" t="s">
        <v>170</v>
      </c>
      <c r="H19" s="45">
        <v>12</v>
      </c>
      <c r="I19" s="45">
        <v>19</v>
      </c>
      <c r="J19" s="45"/>
      <c r="K19" s="45">
        <f t="shared" si="0"/>
        <v>31</v>
      </c>
      <c r="L19" s="45">
        <v>7</v>
      </c>
    </row>
    <row r="20" spans="1:13" ht="15.75">
      <c r="A20" s="36">
        <v>15</v>
      </c>
      <c r="B20" s="16" t="s">
        <v>84</v>
      </c>
      <c r="C20" s="45">
        <v>52</v>
      </c>
      <c r="D20" s="37" t="s">
        <v>173</v>
      </c>
      <c r="E20" s="37" t="s">
        <v>106</v>
      </c>
      <c r="F20" s="40">
        <v>26629</v>
      </c>
      <c r="G20" s="45" t="s">
        <v>105</v>
      </c>
      <c r="H20" s="45">
        <v>16</v>
      </c>
      <c r="I20" s="45">
        <v>17</v>
      </c>
      <c r="J20" s="45"/>
      <c r="K20" s="45">
        <f t="shared" si="0"/>
        <v>33</v>
      </c>
      <c r="L20" s="45">
        <v>8</v>
      </c>
    </row>
    <row r="21" spans="1:13" ht="15.75">
      <c r="A21" s="36">
        <v>16</v>
      </c>
      <c r="B21" s="16" t="s">
        <v>84</v>
      </c>
      <c r="C21" s="45">
        <v>55</v>
      </c>
      <c r="D21" s="37" t="s">
        <v>123</v>
      </c>
      <c r="E21" s="37" t="s">
        <v>131</v>
      </c>
      <c r="F21" s="40">
        <v>34809</v>
      </c>
      <c r="G21" s="45" t="s">
        <v>171</v>
      </c>
      <c r="H21" s="45">
        <v>27</v>
      </c>
      <c r="I21" s="22">
        <v>29</v>
      </c>
      <c r="J21" s="44">
        <v>17</v>
      </c>
      <c r="K21" s="45">
        <f>SUM(H21,J21)</f>
        <v>44</v>
      </c>
      <c r="L21" s="45">
        <v>5</v>
      </c>
    </row>
    <row r="22" spans="1:13" ht="15.75">
      <c r="A22" s="36">
        <v>17</v>
      </c>
      <c r="B22" s="16" t="s">
        <v>84</v>
      </c>
      <c r="C22" s="45">
        <v>62</v>
      </c>
      <c r="D22" s="37" t="s">
        <v>159</v>
      </c>
      <c r="E22" s="37" t="s">
        <v>135</v>
      </c>
      <c r="F22" s="40">
        <v>24109</v>
      </c>
      <c r="G22" s="45" t="s">
        <v>161</v>
      </c>
      <c r="H22" s="45">
        <v>24</v>
      </c>
      <c r="I22" s="45">
        <v>29</v>
      </c>
      <c r="J22" s="45"/>
      <c r="K22" s="45">
        <f>SUM(H22:I22)</f>
        <v>53</v>
      </c>
      <c r="L22" s="45">
        <v>2</v>
      </c>
    </row>
    <row r="23" spans="1:13" ht="15.75">
      <c r="A23" s="36" t="s">
        <v>209</v>
      </c>
      <c r="B23" s="16" t="s">
        <v>84</v>
      </c>
      <c r="C23" s="45">
        <v>71</v>
      </c>
      <c r="D23" s="18" t="s">
        <v>103</v>
      </c>
      <c r="E23" s="17" t="s">
        <v>48</v>
      </c>
      <c r="F23" s="19">
        <v>23068</v>
      </c>
      <c r="G23" s="44" t="s">
        <v>20</v>
      </c>
      <c r="H23" s="45"/>
      <c r="I23" s="45"/>
      <c r="J23" s="45"/>
      <c r="K23" s="45" t="s">
        <v>209</v>
      </c>
      <c r="L23" s="45"/>
    </row>
    <row r="24" spans="1:13" ht="15.75">
      <c r="A24" s="36" t="s">
        <v>209</v>
      </c>
      <c r="B24" s="16" t="s">
        <v>84</v>
      </c>
      <c r="C24" s="45">
        <v>70</v>
      </c>
      <c r="D24" s="18" t="s">
        <v>107</v>
      </c>
      <c r="E24" s="17" t="s">
        <v>108</v>
      </c>
      <c r="F24" s="19">
        <v>22733</v>
      </c>
      <c r="G24" s="44" t="s">
        <v>27</v>
      </c>
      <c r="H24" s="45"/>
      <c r="I24" s="45"/>
      <c r="J24" s="45"/>
      <c r="K24" s="45" t="s">
        <v>209</v>
      </c>
      <c r="L24" s="45"/>
    </row>
    <row r="25" spans="1:13" ht="15.75">
      <c r="A25" s="36" t="s">
        <v>209</v>
      </c>
      <c r="B25" s="16" t="s">
        <v>84</v>
      </c>
      <c r="C25" s="45">
        <v>66</v>
      </c>
      <c r="D25" s="37" t="s">
        <v>138</v>
      </c>
      <c r="E25" s="37" t="s">
        <v>139</v>
      </c>
      <c r="F25" s="40">
        <v>30188</v>
      </c>
      <c r="G25" s="45" t="s">
        <v>20</v>
      </c>
      <c r="H25" s="45"/>
      <c r="I25" s="45"/>
      <c r="J25" s="45"/>
      <c r="K25" s="45" t="s">
        <v>209</v>
      </c>
      <c r="L25" s="45"/>
    </row>
    <row r="26" spans="1:13" ht="15.75">
      <c r="A26" s="36" t="s">
        <v>209</v>
      </c>
      <c r="B26" s="16" t="s">
        <v>84</v>
      </c>
      <c r="C26" s="45">
        <v>63</v>
      </c>
      <c r="D26" s="37" t="s">
        <v>165</v>
      </c>
      <c r="E26" s="37" t="s">
        <v>38</v>
      </c>
      <c r="F26" s="40">
        <v>23261</v>
      </c>
      <c r="G26" s="45" t="s">
        <v>220</v>
      </c>
      <c r="H26" s="45"/>
      <c r="I26" s="45"/>
      <c r="J26" s="45"/>
      <c r="K26" s="45" t="s">
        <v>209</v>
      </c>
      <c r="L26" s="45"/>
    </row>
    <row r="27" spans="1:13" ht="15.75">
      <c r="B27" s="37"/>
      <c r="C27" s="45"/>
      <c r="D27" s="37"/>
      <c r="E27" s="37"/>
      <c r="F27" s="37"/>
      <c r="G27" s="37"/>
    </row>
  </sheetData>
  <sortState ref="C6:L26">
    <sortCondition ref="K6:K26"/>
  </sortState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6" sqref="A6:XFD24"/>
    </sheetView>
  </sheetViews>
  <sheetFormatPr baseColWidth="10" defaultRowHeight="15.75"/>
  <cols>
    <col min="3" max="3" width="11.42578125" style="45"/>
    <col min="4" max="4" width="18.140625" customWidth="1"/>
    <col min="5" max="5" width="15.140625" customWidth="1"/>
    <col min="6" max="6" width="14.140625" customWidth="1"/>
    <col min="7" max="7" width="20.28515625" customWidth="1"/>
  </cols>
  <sheetData>
    <row r="1" spans="1:13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4" spans="1:13">
      <c r="A4" s="23" t="s">
        <v>0</v>
      </c>
      <c r="B4" s="24" t="s">
        <v>1</v>
      </c>
      <c r="C4" s="23" t="s">
        <v>23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3" t="s">
        <v>24</v>
      </c>
    </row>
    <row r="5" spans="1:13">
      <c r="A5" s="37"/>
      <c r="B5" s="37"/>
      <c r="D5" s="37"/>
      <c r="E5" s="37"/>
      <c r="F5" s="37"/>
      <c r="G5" s="37"/>
      <c r="H5" s="37"/>
      <c r="I5" s="37"/>
      <c r="J5" s="37"/>
      <c r="K5" s="37"/>
      <c r="L5" s="37"/>
    </row>
    <row r="6" spans="1:13">
      <c r="A6" s="36">
        <v>1</v>
      </c>
      <c r="B6" s="36" t="s">
        <v>115</v>
      </c>
      <c r="C6" s="45">
        <v>101</v>
      </c>
      <c r="D6" s="37" t="s">
        <v>178</v>
      </c>
      <c r="E6" s="37" t="s">
        <v>114</v>
      </c>
      <c r="F6" s="40">
        <v>36125</v>
      </c>
      <c r="G6" s="45" t="s">
        <v>190</v>
      </c>
      <c r="H6" s="45">
        <v>5</v>
      </c>
      <c r="I6" s="22">
        <v>3</v>
      </c>
      <c r="J6" s="45">
        <v>1</v>
      </c>
      <c r="K6" s="45">
        <f>SUM(H6,J6)</f>
        <v>6</v>
      </c>
      <c r="L6" s="45">
        <v>25</v>
      </c>
    </row>
    <row r="7" spans="1:13">
      <c r="A7" s="36">
        <v>2</v>
      </c>
      <c r="B7" s="36" t="s">
        <v>115</v>
      </c>
      <c r="C7" s="45">
        <v>103</v>
      </c>
      <c r="D7" s="39" t="s">
        <v>118</v>
      </c>
      <c r="E7" s="39" t="s">
        <v>102</v>
      </c>
      <c r="F7" s="40">
        <v>17071</v>
      </c>
      <c r="G7" s="44" t="s">
        <v>17</v>
      </c>
      <c r="H7" s="45">
        <v>6</v>
      </c>
      <c r="I7" s="45">
        <v>4</v>
      </c>
      <c r="J7" s="44"/>
      <c r="K7" s="45">
        <f>SUM(H7:I7)</f>
        <v>10</v>
      </c>
      <c r="L7" s="45">
        <v>17</v>
      </c>
    </row>
    <row r="8" spans="1:13">
      <c r="A8" s="36">
        <v>3</v>
      </c>
      <c r="B8" s="36" t="s">
        <v>115</v>
      </c>
      <c r="C8" s="45">
        <v>107</v>
      </c>
      <c r="D8" s="37" t="s">
        <v>119</v>
      </c>
      <c r="E8" s="37" t="s">
        <v>46</v>
      </c>
      <c r="F8" s="40">
        <v>22111</v>
      </c>
      <c r="G8" s="45" t="s">
        <v>172</v>
      </c>
      <c r="H8" s="45">
        <v>5</v>
      </c>
      <c r="I8" s="45">
        <v>6</v>
      </c>
      <c r="J8" s="22">
        <v>10</v>
      </c>
      <c r="K8" s="45">
        <f>SUM(H8:I8)</f>
        <v>11</v>
      </c>
      <c r="L8" s="45">
        <v>23</v>
      </c>
    </row>
    <row r="9" spans="1:13">
      <c r="A9" s="36">
        <v>4</v>
      </c>
      <c r="B9" s="36" t="s">
        <v>115</v>
      </c>
      <c r="C9" s="45">
        <v>105</v>
      </c>
      <c r="D9" s="39" t="s">
        <v>121</v>
      </c>
      <c r="E9" s="39" t="s">
        <v>104</v>
      </c>
      <c r="F9" s="40">
        <v>24541</v>
      </c>
      <c r="G9" s="45" t="s">
        <v>17</v>
      </c>
      <c r="H9" s="45">
        <v>10</v>
      </c>
      <c r="I9" s="22">
        <v>16</v>
      </c>
      <c r="J9" s="44">
        <v>5</v>
      </c>
      <c r="K9" s="45">
        <f>SUM(H9,J9)</f>
        <v>15</v>
      </c>
      <c r="L9" s="45">
        <v>15</v>
      </c>
    </row>
    <row r="10" spans="1:13">
      <c r="A10" s="36">
        <v>5</v>
      </c>
      <c r="B10" s="36" t="s">
        <v>115</v>
      </c>
      <c r="C10" s="45">
        <v>108</v>
      </c>
      <c r="D10" s="37" t="s">
        <v>117</v>
      </c>
      <c r="E10" s="37" t="s">
        <v>40</v>
      </c>
      <c r="F10" s="40">
        <v>19799</v>
      </c>
      <c r="G10" s="45" t="s">
        <v>100</v>
      </c>
      <c r="H10" s="45">
        <v>10</v>
      </c>
      <c r="I10" s="45">
        <v>7</v>
      </c>
      <c r="J10" s="45"/>
      <c r="K10" s="45">
        <f>SUM(H10:I10)</f>
        <v>17</v>
      </c>
      <c r="L10" s="45">
        <v>16</v>
      </c>
    </row>
    <row r="11" spans="1:13">
      <c r="A11" s="36">
        <v>6</v>
      </c>
      <c r="B11" s="36" t="s">
        <v>115</v>
      </c>
      <c r="C11" s="45">
        <v>102</v>
      </c>
      <c r="D11" s="37" t="s">
        <v>91</v>
      </c>
      <c r="E11" s="37" t="s">
        <v>189</v>
      </c>
      <c r="F11" s="40">
        <v>32859</v>
      </c>
      <c r="G11" s="45" t="s">
        <v>17</v>
      </c>
      <c r="H11" s="45">
        <v>9</v>
      </c>
      <c r="I11" s="22">
        <v>9</v>
      </c>
      <c r="J11" s="45">
        <v>8</v>
      </c>
      <c r="K11" s="45">
        <f>SUM(H11,J11)</f>
        <v>17</v>
      </c>
      <c r="L11" s="45">
        <v>12</v>
      </c>
    </row>
    <row r="12" spans="1:13" s="34" customFormat="1">
      <c r="A12" s="36">
        <v>7</v>
      </c>
      <c r="B12" s="36" t="s">
        <v>115</v>
      </c>
      <c r="C12" s="45">
        <v>91</v>
      </c>
      <c r="D12" s="37" t="s">
        <v>212</v>
      </c>
      <c r="E12" s="37" t="s">
        <v>213</v>
      </c>
      <c r="F12" s="47">
        <v>22378</v>
      </c>
      <c r="G12" s="45" t="s">
        <v>63</v>
      </c>
      <c r="H12" s="45">
        <v>3</v>
      </c>
      <c r="I12" s="45">
        <v>16</v>
      </c>
      <c r="J12" s="45"/>
      <c r="K12" s="45">
        <f>SUM(H12:I12)</f>
        <v>19</v>
      </c>
      <c r="L12" s="45">
        <v>17</v>
      </c>
    </row>
    <row r="13" spans="1:13">
      <c r="A13" s="36">
        <v>8</v>
      </c>
      <c r="B13" s="36" t="s">
        <v>115</v>
      </c>
      <c r="C13" s="45">
        <v>94</v>
      </c>
      <c r="D13" s="39" t="s">
        <v>123</v>
      </c>
      <c r="E13" s="39" t="s">
        <v>19</v>
      </c>
      <c r="F13" s="40">
        <v>25320</v>
      </c>
      <c r="G13" s="45" t="s">
        <v>13</v>
      </c>
      <c r="H13" s="45">
        <v>8</v>
      </c>
      <c r="I13" s="22">
        <v>13</v>
      </c>
      <c r="J13" s="44">
        <v>11</v>
      </c>
      <c r="K13" s="45">
        <f>SUM(H13,J13)</f>
        <v>19</v>
      </c>
      <c r="L13" s="45">
        <v>14</v>
      </c>
    </row>
    <row r="14" spans="1:13">
      <c r="A14" s="36">
        <v>9</v>
      </c>
      <c r="B14" s="36" t="s">
        <v>115</v>
      </c>
      <c r="C14" s="45">
        <v>97</v>
      </c>
      <c r="D14" s="37" t="s">
        <v>101</v>
      </c>
      <c r="E14" s="37" t="s">
        <v>102</v>
      </c>
      <c r="F14" s="40">
        <v>21260</v>
      </c>
      <c r="G14" s="45" t="s">
        <v>27</v>
      </c>
      <c r="H14" s="45">
        <v>9</v>
      </c>
      <c r="I14" s="45">
        <v>10</v>
      </c>
      <c r="J14" s="22">
        <v>17</v>
      </c>
      <c r="K14" s="45">
        <f>SUM(H14:I14)</f>
        <v>19</v>
      </c>
      <c r="L14" s="45">
        <v>13</v>
      </c>
    </row>
    <row r="15" spans="1:13">
      <c r="A15" s="36">
        <v>10</v>
      </c>
      <c r="B15" s="36" t="s">
        <v>115</v>
      </c>
      <c r="C15" s="38">
        <v>93</v>
      </c>
      <c r="D15" s="37" t="s">
        <v>129</v>
      </c>
      <c r="E15" s="37" t="s">
        <v>130</v>
      </c>
      <c r="F15" s="40">
        <v>35158</v>
      </c>
      <c r="G15" s="45" t="s">
        <v>13</v>
      </c>
      <c r="H15" s="45">
        <v>12</v>
      </c>
      <c r="I15" s="22">
        <v>9</v>
      </c>
      <c r="J15" s="45">
        <v>8</v>
      </c>
      <c r="K15" s="45">
        <f>SUM(H15,J15)</f>
        <v>20</v>
      </c>
      <c r="L15" s="45">
        <v>12</v>
      </c>
    </row>
    <row r="16" spans="1:13">
      <c r="A16" s="36">
        <v>11</v>
      </c>
      <c r="B16" s="36" t="s">
        <v>115</v>
      </c>
      <c r="C16" s="45">
        <v>109</v>
      </c>
      <c r="D16" s="37" t="s">
        <v>127</v>
      </c>
      <c r="E16" s="37" t="s">
        <v>70</v>
      </c>
      <c r="F16" s="40">
        <v>23404</v>
      </c>
      <c r="G16" s="45" t="s">
        <v>13</v>
      </c>
      <c r="H16" s="45">
        <v>16</v>
      </c>
      <c r="I16" s="45">
        <v>8</v>
      </c>
      <c r="J16" s="45"/>
      <c r="K16" s="45">
        <f>SUM(H16:I16)</f>
        <v>24</v>
      </c>
      <c r="L16" s="45">
        <v>14</v>
      </c>
    </row>
    <row r="17" spans="1:12">
      <c r="A17" s="36">
        <v>12</v>
      </c>
      <c r="B17" s="36" t="s">
        <v>115</v>
      </c>
      <c r="C17" s="45">
        <v>95</v>
      </c>
      <c r="D17" s="37" t="s">
        <v>123</v>
      </c>
      <c r="E17" s="37" t="s">
        <v>194</v>
      </c>
      <c r="F17" s="40">
        <v>36290</v>
      </c>
      <c r="G17" s="45" t="s">
        <v>13</v>
      </c>
      <c r="H17" s="45">
        <v>16</v>
      </c>
      <c r="I17" s="22">
        <v>21</v>
      </c>
      <c r="J17" s="45">
        <v>8</v>
      </c>
      <c r="K17" s="45">
        <f>SUM(H17,J17)</f>
        <v>24</v>
      </c>
      <c r="L17" s="45">
        <v>12</v>
      </c>
    </row>
    <row r="18" spans="1:12">
      <c r="A18" s="36">
        <v>13</v>
      </c>
      <c r="B18" s="36" t="s">
        <v>115</v>
      </c>
      <c r="C18" s="45">
        <v>99</v>
      </c>
      <c r="D18" s="37" t="s">
        <v>136</v>
      </c>
      <c r="E18" s="37" t="s">
        <v>74</v>
      </c>
      <c r="F18" s="40">
        <v>23584</v>
      </c>
      <c r="G18" s="45" t="s">
        <v>17</v>
      </c>
      <c r="H18" s="45">
        <v>13</v>
      </c>
      <c r="I18" s="45">
        <v>12</v>
      </c>
      <c r="J18" s="45"/>
      <c r="K18" s="45">
        <f>SUM(H18:I18)</f>
        <v>25</v>
      </c>
      <c r="L18" s="45">
        <v>13</v>
      </c>
    </row>
    <row r="19" spans="1:12">
      <c r="A19" s="36">
        <v>14</v>
      </c>
      <c r="B19" s="36" t="s">
        <v>115</v>
      </c>
      <c r="C19" s="45">
        <v>96</v>
      </c>
      <c r="D19" s="37" t="s">
        <v>110</v>
      </c>
      <c r="E19" s="37" t="s">
        <v>124</v>
      </c>
      <c r="F19" s="40">
        <v>23063</v>
      </c>
      <c r="G19" s="45" t="s">
        <v>17</v>
      </c>
      <c r="H19" s="45">
        <v>14</v>
      </c>
      <c r="I19" s="22">
        <v>17</v>
      </c>
      <c r="J19" s="45">
        <v>15</v>
      </c>
      <c r="K19" s="45">
        <f>SUM(H19,J19)</f>
        <v>29</v>
      </c>
      <c r="L19" s="45">
        <v>11</v>
      </c>
    </row>
    <row r="20" spans="1:12">
      <c r="A20" s="36">
        <v>15</v>
      </c>
      <c r="B20" s="36" t="s">
        <v>115</v>
      </c>
      <c r="C20" s="45">
        <v>106</v>
      </c>
      <c r="D20" s="37" t="s">
        <v>186</v>
      </c>
      <c r="E20" s="37" t="s">
        <v>77</v>
      </c>
      <c r="F20" s="40">
        <v>22792</v>
      </c>
      <c r="G20" s="45" t="s">
        <v>49</v>
      </c>
      <c r="H20" s="45">
        <v>16</v>
      </c>
      <c r="I20" s="22">
        <v>18</v>
      </c>
      <c r="J20" s="45">
        <v>15</v>
      </c>
      <c r="K20" s="45">
        <f>SUM(H20,J20)</f>
        <v>31</v>
      </c>
      <c r="L20" s="45">
        <v>15</v>
      </c>
    </row>
    <row r="21" spans="1:12">
      <c r="A21" s="36">
        <v>16</v>
      </c>
      <c r="B21" s="36" t="s">
        <v>115</v>
      </c>
      <c r="C21" s="45">
        <v>104</v>
      </c>
      <c r="D21" s="37" t="s">
        <v>187</v>
      </c>
      <c r="E21" s="37" t="s">
        <v>188</v>
      </c>
      <c r="F21" s="40">
        <v>28896</v>
      </c>
      <c r="G21" s="45" t="s">
        <v>170</v>
      </c>
      <c r="H21" s="45">
        <v>21</v>
      </c>
      <c r="I21" s="45">
        <v>12</v>
      </c>
      <c r="J21" s="45"/>
      <c r="K21" s="45">
        <f>SUM(H21:I21)</f>
        <v>33</v>
      </c>
      <c r="L21" s="45">
        <v>10</v>
      </c>
    </row>
    <row r="22" spans="1:12">
      <c r="A22" s="36">
        <v>17</v>
      </c>
      <c r="B22" s="36" t="s">
        <v>115</v>
      </c>
      <c r="C22" s="45">
        <v>100</v>
      </c>
      <c r="D22" s="37" t="s">
        <v>191</v>
      </c>
      <c r="E22" s="37" t="s">
        <v>192</v>
      </c>
      <c r="F22" s="40">
        <v>32743</v>
      </c>
      <c r="G22" s="45" t="s">
        <v>193</v>
      </c>
      <c r="H22" s="45">
        <v>17</v>
      </c>
      <c r="I22" s="45">
        <v>19</v>
      </c>
      <c r="J22" s="45"/>
      <c r="K22" s="45">
        <f>SUM(H22:I22)</f>
        <v>36</v>
      </c>
      <c r="L22" s="45">
        <v>12</v>
      </c>
    </row>
    <row r="23" spans="1:12" s="37" customFormat="1">
      <c r="A23" s="36">
        <v>18</v>
      </c>
      <c r="B23" s="36" t="s">
        <v>115</v>
      </c>
      <c r="C23" s="45">
        <v>92</v>
      </c>
      <c r="D23" s="37" t="s">
        <v>214</v>
      </c>
      <c r="E23" s="37" t="s">
        <v>74</v>
      </c>
      <c r="F23" s="47">
        <v>20477</v>
      </c>
      <c r="G23" s="45" t="s">
        <v>215</v>
      </c>
      <c r="H23" s="45">
        <v>25</v>
      </c>
      <c r="I23" s="45">
        <v>23</v>
      </c>
      <c r="J23" s="45"/>
      <c r="K23" s="45">
        <f>SUM(H23:I23)</f>
        <v>48</v>
      </c>
      <c r="L23" s="45">
        <v>7</v>
      </c>
    </row>
    <row r="24" spans="1:12" s="37" customFormat="1">
      <c r="A24" s="36" t="s">
        <v>209</v>
      </c>
      <c r="B24" s="36" t="s">
        <v>115</v>
      </c>
      <c r="C24" s="45">
        <v>98</v>
      </c>
      <c r="D24" s="37" t="s">
        <v>136</v>
      </c>
      <c r="E24" s="37" t="s">
        <v>137</v>
      </c>
      <c r="F24" s="40">
        <v>36245</v>
      </c>
      <c r="G24" s="45" t="s">
        <v>17</v>
      </c>
      <c r="H24" s="45"/>
      <c r="I24" s="45"/>
      <c r="J24" s="45"/>
      <c r="K24" s="45" t="s">
        <v>209</v>
      </c>
      <c r="L24" s="45"/>
    </row>
  </sheetData>
  <sortState ref="A6:L24">
    <sortCondition ref="K6:K24"/>
  </sortState>
  <mergeCells count="1">
    <mergeCell ref="A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15" sqref="D15"/>
    </sheetView>
  </sheetViews>
  <sheetFormatPr baseColWidth="10" defaultRowHeight="15"/>
  <cols>
    <col min="2" max="2" width="12.85546875" customWidth="1"/>
    <col min="4" max="4" width="20.42578125" customWidth="1"/>
    <col min="5" max="5" width="13.28515625" customWidth="1"/>
    <col min="6" max="6" width="14.7109375" customWidth="1"/>
    <col min="7" max="7" width="19.85546875" customWidth="1"/>
  </cols>
  <sheetData>
    <row r="1" spans="1:13" ht="35.2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4" spans="1:13" ht="15.75">
      <c r="A4" s="23" t="s">
        <v>0</v>
      </c>
      <c r="B4" s="24" t="s">
        <v>1</v>
      </c>
      <c r="C4" s="23" t="s">
        <v>23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6" t="s">
        <v>10</v>
      </c>
      <c r="L4" s="25" t="s">
        <v>24</v>
      </c>
    </row>
    <row r="6" spans="1:13" ht="15.75">
      <c r="A6" s="36">
        <v>1</v>
      </c>
      <c r="B6" s="27" t="s">
        <v>133</v>
      </c>
      <c r="C6" s="45">
        <v>114</v>
      </c>
      <c r="D6" s="37" t="s">
        <v>208</v>
      </c>
      <c r="E6" s="37" t="s">
        <v>81</v>
      </c>
      <c r="F6" s="40">
        <v>30453</v>
      </c>
      <c r="G6" s="45" t="s">
        <v>141</v>
      </c>
      <c r="H6" s="45">
        <v>0</v>
      </c>
      <c r="I6" s="45">
        <v>1</v>
      </c>
      <c r="J6" s="44"/>
      <c r="K6" s="45">
        <f>SUM(H6:I6)</f>
        <v>1</v>
      </c>
      <c r="L6" s="45">
        <v>21</v>
      </c>
    </row>
    <row r="7" spans="1:13" ht="15.75">
      <c r="A7" s="36">
        <v>2</v>
      </c>
      <c r="B7" s="27" t="s">
        <v>133</v>
      </c>
      <c r="C7" s="45">
        <v>115</v>
      </c>
      <c r="D7" s="39" t="s">
        <v>140</v>
      </c>
      <c r="E7" s="39" t="s">
        <v>83</v>
      </c>
      <c r="F7" s="41">
        <v>23197</v>
      </c>
      <c r="G7" s="45" t="s">
        <v>141</v>
      </c>
      <c r="H7" s="45">
        <v>16</v>
      </c>
      <c r="I7" s="45">
        <v>19</v>
      </c>
      <c r="J7" s="44"/>
      <c r="K7" s="45">
        <f>SUM(H7:I7)</f>
        <v>35</v>
      </c>
      <c r="L7" s="45">
        <v>8</v>
      </c>
    </row>
    <row r="8" spans="1:13" ht="15.75">
      <c r="A8" s="36" t="s">
        <v>209</v>
      </c>
      <c r="B8" s="27" t="s">
        <v>133</v>
      </c>
      <c r="C8" s="45">
        <v>113</v>
      </c>
      <c r="D8" s="37" t="s">
        <v>206</v>
      </c>
      <c r="E8" s="37" t="s">
        <v>16</v>
      </c>
      <c r="F8" s="40">
        <v>33746</v>
      </c>
      <c r="G8" s="45" t="s">
        <v>207</v>
      </c>
      <c r="H8" s="45"/>
      <c r="I8" s="45"/>
      <c r="J8" s="44"/>
      <c r="K8" s="45" t="s">
        <v>209</v>
      </c>
      <c r="L8" s="45"/>
    </row>
  </sheetData>
  <sortState ref="C6:L9">
    <sortCondition ref="K6:K9"/>
  </sortState>
  <mergeCells count="1">
    <mergeCell ref="A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14" sqref="G14"/>
    </sheetView>
  </sheetViews>
  <sheetFormatPr baseColWidth="10" defaultRowHeight="15"/>
  <cols>
    <col min="3" max="3" width="11.42578125" style="35"/>
    <col min="4" max="4" width="15.7109375" customWidth="1"/>
    <col min="5" max="5" width="15.5703125" customWidth="1"/>
    <col min="6" max="6" width="13.7109375" customWidth="1"/>
    <col min="7" max="7" width="19.5703125" customWidth="1"/>
  </cols>
  <sheetData>
    <row r="1" spans="1:12" ht="35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4" spans="1:12" ht="16.5" thickBot="1">
      <c r="A4" s="28" t="s">
        <v>0</v>
      </c>
      <c r="B4" s="29" t="s">
        <v>1</v>
      </c>
      <c r="C4" s="42" t="s">
        <v>23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30" t="s">
        <v>24</v>
      </c>
    </row>
    <row r="5" spans="1:12" ht="15.75" thickTop="1"/>
    <row r="6" spans="1:12" s="34" customFormat="1" ht="15.75">
      <c r="A6" s="36">
        <v>1</v>
      </c>
      <c r="B6" s="36" t="s">
        <v>143</v>
      </c>
      <c r="C6" s="45">
        <v>144</v>
      </c>
      <c r="D6" s="37" t="s">
        <v>144</v>
      </c>
      <c r="E6" s="37" t="s">
        <v>74</v>
      </c>
      <c r="F6" s="40">
        <v>20703</v>
      </c>
      <c r="G6" s="45" t="s">
        <v>148</v>
      </c>
      <c r="H6" s="45">
        <v>1</v>
      </c>
      <c r="I6" s="22">
        <v>3</v>
      </c>
      <c r="J6" s="45">
        <v>1</v>
      </c>
      <c r="K6" s="45">
        <f>SUM(H6,J6)</f>
        <v>2</v>
      </c>
      <c r="L6" s="45">
        <v>28</v>
      </c>
    </row>
    <row r="7" spans="1:12" ht="15.75">
      <c r="A7" s="36">
        <v>2</v>
      </c>
      <c r="B7" s="36" t="s">
        <v>143</v>
      </c>
      <c r="C7" s="45">
        <v>138</v>
      </c>
      <c r="D7" s="37" t="s">
        <v>92</v>
      </c>
      <c r="E7" s="37" t="s">
        <v>93</v>
      </c>
      <c r="F7" s="40">
        <v>21231</v>
      </c>
      <c r="G7" s="45" t="s">
        <v>13</v>
      </c>
      <c r="H7" s="45">
        <v>0</v>
      </c>
      <c r="I7" s="45">
        <v>2</v>
      </c>
      <c r="J7" s="45"/>
      <c r="K7" s="45">
        <f>SUM(H7:I7)</f>
        <v>2</v>
      </c>
      <c r="L7" s="45">
        <v>9</v>
      </c>
    </row>
    <row r="8" spans="1:12" s="34" customFormat="1" ht="15.75">
      <c r="A8" s="36">
        <v>3</v>
      </c>
      <c r="B8" s="36" t="s">
        <v>143</v>
      </c>
      <c r="C8" s="45">
        <v>111</v>
      </c>
      <c r="D8" s="37" t="s">
        <v>200</v>
      </c>
      <c r="E8" s="37" t="s">
        <v>201</v>
      </c>
      <c r="F8" s="40">
        <v>16978</v>
      </c>
      <c r="G8" s="45" t="s">
        <v>161</v>
      </c>
      <c r="H8" s="45">
        <v>2</v>
      </c>
      <c r="I8" s="45">
        <v>2</v>
      </c>
      <c r="J8" s="45"/>
      <c r="K8" s="45">
        <f>SUM(H8:I8)</f>
        <v>4</v>
      </c>
      <c r="L8" s="45">
        <v>19</v>
      </c>
    </row>
    <row r="9" spans="1:12" ht="15.75">
      <c r="A9" s="36">
        <v>4</v>
      </c>
      <c r="B9" s="36" t="s">
        <v>143</v>
      </c>
      <c r="C9" s="45">
        <v>135</v>
      </c>
      <c r="D9" s="37" t="s">
        <v>122</v>
      </c>
      <c r="E9" s="37" t="s">
        <v>196</v>
      </c>
      <c r="F9" s="40">
        <v>17163</v>
      </c>
      <c r="G9" s="45" t="s">
        <v>197</v>
      </c>
      <c r="H9" s="45">
        <v>3</v>
      </c>
      <c r="I9" s="22">
        <v>3</v>
      </c>
      <c r="J9" s="45">
        <v>1</v>
      </c>
      <c r="K9" s="45">
        <f>SUM(H9,J9)</f>
        <v>4</v>
      </c>
      <c r="L9" s="45">
        <v>18</v>
      </c>
    </row>
    <row r="10" spans="1:12" ht="15.75">
      <c r="A10" s="36">
        <v>5</v>
      </c>
      <c r="B10" s="36" t="s">
        <v>143</v>
      </c>
      <c r="C10" s="45">
        <v>139</v>
      </c>
      <c r="D10" s="37" t="s">
        <v>198</v>
      </c>
      <c r="E10" s="37" t="s">
        <v>120</v>
      </c>
      <c r="F10" s="40">
        <v>18014</v>
      </c>
      <c r="G10" s="45" t="s">
        <v>13</v>
      </c>
      <c r="H10" s="45">
        <v>0</v>
      </c>
      <c r="I10" s="45">
        <v>6</v>
      </c>
      <c r="J10" s="45"/>
      <c r="K10" s="45">
        <f>SUM(H10:I10)</f>
        <v>6</v>
      </c>
      <c r="L10" s="45">
        <v>19</v>
      </c>
    </row>
    <row r="11" spans="1:12" ht="15.75">
      <c r="A11" s="36">
        <v>6</v>
      </c>
      <c r="B11" s="36" t="s">
        <v>143</v>
      </c>
      <c r="C11" s="45">
        <v>136</v>
      </c>
      <c r="D11" s="37" t="s">
        <v>134</v>
      </c>
      <c r="E11" s="37" t="s">
        <v>135</v>
      </c>
      <c r="F11" s="40">
        <v>24038</v>
      </c>
      <c r="G11" s="45" t="s">
        <v>148</v>
      </c>
      <c r="H11" s="45">
        <v>3</v>
      </c>
      <c r="I11" s="45">
        <v>7</v>
      </c>
      <c r="J11" s="22">
        <v>8</v>
      </c>
      <c r="K11" s="45">
        <f>SUM(H11:I11)</f>
        <v>10</v>
      </c>
      <c r="L11" s="45">
        <v>16</v>
      </c>
    </row>
    <row r="12" spans="1:12" ht="15.75">
      <c r="A12" s="36">
        <v>7</v>
      </c>
      <c r="B12" s="36" t="s">
        <v>143</v>
      </c>
      <c r="C12" s="45">
        <v>145</v>
      </c>
      <c r="D12" s="37" t="s">
        <v>205</v>
      </c>
      <c r="E12" s="37" t="s">
        <v>142</v>
      </c>
      <c r="F12" s="40">
        <v>21528</v>
      </c>
      <c r="G12" s="45" t="s">
        <v>141</v>
      </c>
      <c r="H12" s="45">
        <v>5</v>
      </c>
      <c r="I12" s="45">
        <v>15</v>
      </c>
      <c r="J12" s="44"/>
      <c r="K12" s="45">
        <f>SUM(H12:I12)</f>
        <v>20</v>
      </c>
      <c r="L12" s="45">
        <v>10</v>
      </c>
    </row>
    <row r="13" spans="1:12" s="34" customFormat="1" ht="15.75">
      <c r="A13" s="36">
        <v>8</v>
      </c>
      <c r="B13" s="36" t="s">
        <v>143</v>
      </c>
      <c r="C13" s="45">
        <v>143</v>
      </c>
      <c r="D13" s="37" t="s">
        <v>202</v>
      </c>
      <c r="E13" s="37" t="s">
        <v>203</v>
      </c>
      <c r="F13" s="40">
        <v>19166</v>
      </c>
      <c r="G13" s="45" t="s">
        <v>204</v>
      </c>
      <c r="H13" s="45">
        <v>11</v>
      </c>
      <c r="I13" s="45">
        <v>13</v>
      </c>
      <c r="J13" s="45"/>
      <c r="K13" s="45">
        <f>SUM(H13:I13)</f>
        <v>24</v>
      </c>
      <c r="L13" s="45">
        <v>9</v>
      </c>
    </row>
    <row r="14" spans="1:12" ht="15.75">
      <c r="A14" s="36" t="s">
        <v>209</v>
      </c>
      <c r="B14" s="36" t="s">
        <v>143</v>
      </c>
      <c r="C14" s="45">
        <v>140</v>
      </c>
      <c r="D14" s="37" t="s">
        <v>199</v>
      </c>
      <c r="E14" s="37" t="s">
        <v>46</v>
      </c>
      <c r="F14" s="40">
        <v>22355</v>
      </c>
      <c r="G14" s="45" t="s">
        <v>220</v>
      </c>
      <c r="H14" s="45"/>
      <c r="I14" s="45"/>
      <c r="J14" s="45"/>
      <c r="K14" s="45"/>
      <c r="L14" s="45" t="s">
        <v>209</v>
      </c>
    </row>
  </sheetData>
  <sortState ref="C6:L14">
    <sortCondition ref="K6:K14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Hors classement</vt:lpstr>
      <vt:lpstr>Sénior 1</vt:lpstr>
      <vt:lpstr>Sénior 2+</vt:lpstr>
      <vt:lpstr>Sénior 2</vt:lpstr>
      <vt:lpstr>Sénior 3+</vt:lpstr>
      <vt:lpstr>Sénior 3</vt:lpstr>
      <vt:lpstr>Critérium</vt:lpstr>
      <vt:lpstr>Promotion</vt:lpstr>
      <vt:lpstr>Vétéran</vt:lpstr>
      <vt:lpstr>Moto Anc. Rég.</vt:lpstr>
      <vt:lpstr>Féminine</vt:lpstr>
      <vt:lpstr>Complet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2012-10-09T14:20:18Z</dcterms:created>
  <dcterms:modified xsi:type="dcterms:W3CDTF">2012-10-17T17:04:51Z</dcterms:modified>
</cp:coreProperties>
</file>